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60" windowWidth="21945" windowHeight="12150"/>
  </bookViews>
  <sheets>
    <sheet name="Info" sheetId="6" r:id="rId1"/>
    <sheet name="DatenKryo" sheetId="5" r:id="rId2"/>
    <sheet name="RisikoKryo" sheetId="4" r:id="rId3"/>
  </sheets>
  <definedNames>
    <definedName name="_xlnm.Print_Area" localSheetId="1">DatenKryo!$A$3:$H$29</definedName>
    <definedName name="_xlnm.Print_Area" localSheetId="2">RisikoKryo!$A$3:$G$38</definedName>
    <definedName name="Frage">DatenKryo!$L$6:$L$7</definedName>
    <definedName name="Lagerdauer" localSheetId="1">DatenKryo!$K$6:$K$18</definedName>
    <definedName name="Lagerdauer">RisikoKryo!$K$13:$K$27</definedName>
  </definedNames>
  <calcPr calcId="145621"/>
</workbook>
</file>

<file path=xl/calcChain.xml><?xml version="1.0" encoding="utf-8"?>
<calcChain xmlns="http://schemas.openxmlformats.org/spreadsheetml/2006/main">
  <c r="D37" i="4" l="1"/>
  <c r="C37" i="4"/>
  <c r="D31" i="4"/>
  <c r="C31" i="4"/>
  <c r="D25" i="4"/>
  <c r="C25" i="4"/>
  <c r="B25" i="4"/>
  <c r="C8" i="4"/>
  <c r="E22" i="4" s="1"/>
  <c r="F22" i="4" s="1"/>
  <c r="C9" i="4"/>
  <c r="E28" i="4" s="1"/>
  <c r="F28" i="4" s="1"/>
  <c r="C10" i="4"/>
  <c r="E37" i="4" s="1"/>
  <c r="C11" i="4"/>
  <c r="B9" i="4"/>
  <c r="B10" i="4"/>
  <c r="B8" i="4"/>
  <c r="B7" i="4"/>
  <c r="B11" i="5"/>
  <c r="B11" i="4" s="1"/>
  <c r="F37" i="4" l="1"/>
  <c r="G37" i="4" s="1"/>
  <c r="E24" i="4"/>
  <c r="F24" i="4" s="1"/>
  <c r="G24" i="4" s="1"/>
  <c r="E35" i="4"/>
  <c r="F35" i="4" s="1"/>
  <c r="G35" i="4" s="1"/>
  <c r="E34" i="4"/>
  <c r="E31" i="4"/>
  <c r="E23" i="4"/>
  <c r="E25" i="4"/>
  <c r="F25" i="4" s="1"/>
  <c r="G25" i="4" s="1"/>
  <c r="E36" i="4"/>
  <c r="G22" i="4"/>
  <c r="E29" i="4"/>
  <c r="G28" i="4"/>
  <c r="E30" i="4"/>
  <c r="G23" i="4" l="1"/>
  <c r="F23" i="4"/>
  <c r="F29" i="4"/>
  <c r="G29" i="4" s="1"/>
  <c r="F30" i="4"/>
  <c r="G30" i="4" s="1"/>
  <c r="F36" i="4"/>
  <c r="G36" i="4" s="1"/>
  <c r="F34" i="4"/>
  <c r="G34" i="4" s="1"/>
  <c r="G8" i="4" s="1"/>
  <c r="H22" i="5" s="1"/>
  <c r="F31" i="4"/>
  <c r="G31" i="4" s="1"/>
  <c r="G11" i="4" s="1"/>
  <c r="H15" i="5" s="1"/>
  <c r="G10" i="4" l="1"/>
  <c r="H24" i="5" s="1"/>
  <c r="G9" i="4"/>
  <c r="H23" i="5" s="1"/>
</calcChain>
</file>

<file path=xl/sharedStrings.xml><?xml version="1.0" encoding="utf-8"?>
<sst xmlns="http://schemas.openxmlformats.org/spreadsheetml/2006/main" count="126" uniqueCount="77">
  <si>
    <t>Hormonstimulation</t>
  </si>
  <si>
    <t>Entnahme der Eizellen</t>
  </si>
  <si>
    <t>Kryokonservierung</t>
  </si>
  <si>
    <t>Kryo-Lagerung</t>
  </si>
  <si>
    <t>Social Freezing</t>
  </si>
  <si>
    <t>Lagerung Spermien</t>
  </si>
  <si>
    <t>Vorbehandlung</t>
  </si>
  <si>
    <t>Kryo-Einlagerung</t>
  </si>
  <si>
    <t>Dauer-Lagerung</t>
  </si>
  <si>
    <t>Teil-Prozesse</t>
  </si>
  <si>
    <t>Mittelwert</t>
  </si>
  <si>
    <t>Hauptprozesse</t>
  </si>
  <si>
    <t>Gesamtkosten</t>
  </si>
  <si>
    <t>in € pro Zyklus</t>
  </si>
  <si>
    <t>in € pro Einlagerung</t>
  </si>
  <si>
    <t>in € pro Monat</t>
  </si>
  <si>
    <t>in €</t>
  </si>
  <si>
    <t>Lagerungsdauer</t>
  </si>
  <si>
    <t>in Monaten</t>
  </si>
  <si>
    <t>Lagerdauer</t>
  </si>
  <si>
    <t>Pat.nebenkosten</t>
  </si>
  <si>
    <t>(Anzahl)</t>
  </si>
  <si>
    <t>(Monate)</t>
  </si>
  <si>
    <t>pro Probeneinheit</t>
  </si>
  <si>
    <t>Portfolio gesamt</t>
  </si>
  <si>
    <t>(€ pro Probe)</t>
  </si>
  <si>
    <t>Kosten-Schaden</t>
  </si>
  <si>
    <t>min</t>
  </si>
  <si>
    <t>max</t>
  </si>
  <si>
    <t>(in €)</t>
  </si>
  <si>
    <t>Sonstige Proben</t>
  </si>
  <si>
    <t>Gesamt</t>
  </si>
  <si>
    <r>
      <t>Lagerdauer</t>
    </r>
    <r>
      <rPr>
        <sz val="8"/>
        <color theme="1"/>
        <rFont val="Arial"/>
        <family val="2"/>
      </rPr>
      <t>, durchschn.</t>
    </r>
  </si>
  <si>
    <t>Medikamente, Narkose</t>
  </si>
  <si>
    <t>Durchschnitt</t>
  </si>
  <si>
    <t>(inkl. Patientenneben-</t>
  </si>
  <si>
    <t>kosten)</t>
  </si>
  <si>
    <t>Eigene Daten</t>
  </si>
  <si>
    <t>Eigene Preise</t>
  </si>
  <si>
    <t>Eigene Preise für:</t>
  </si>
  <si>
    <t>Gelagerte Proben</t>
  </si>
  <si>
    <t>Proben-Struktur-Kryo</t>
  </si>
  <si>
    <t>ja</t>
  </si>
  <si>
    <t>Eigene Praxis</t>
  </si>
  <si>
    <t>Frage</t>
  </si>
  <si>
    <t>?</t>
  </si>
  <si>
    <t>Risiko aus kryo-konservierten Proben</t>
  </si>
  <si>
    <t>Risiko-Struktur-Kryo</t>
  </si>
  <si>
    <t>"Kosten-Schaden"-Ermittlung für kryo-konservierte Proben</t>
  </si>
  <si>
    <t>Lagerung PN-Zellen/Embryonen</t>
  </si>
  <si>
    <t>Eigene Praxis und im Vergleich zur "Branche"</t>
  </si>
  <si>
    <t>Wie hoch ist das Kosten-Schaden-Risiko im Kontext</t>
  </si>
  <si>
    <t>mit einer Kryo-Lagerung von Proben in meiner Praxis</t>
  </si>
  <si>
    <t>zu erwarten.</t>
  </si>
  <si>
    <r>
      <t>Risiko der eigenen Praxis</t>
    </r>
    <r>
      <rPr>
        <b/>
        <sz val="10"/>
        <color theme="1"/>
        <rFont val="Arial"/>
        <family val="2"/>
      </rPr>
      <t xml:space="preserve"> (in €)</t>
    </r>
  </si>
  <si>
    <t xml:space="preserve">Wie verhält sich das Kosten-Schaden-Risiko mit einer </t>
  </si>
  <si>
    <r>
      <t>Kryo-Lagerung in meiner Praxis im Vergleich</t>
    </r>
    <r>
      <rPr>
        <vertAlign val="superscript"/>
        <sz val="9"/>
        <color theme="1"/>
        <rFont val="Arial"/>
        <family val="2"/>
      </rPr>
      <t>1)</t>
    </r>
    <r>
      <rPr>
        <sz val="9"/>
        <color theme="1"/>
        <rFont val="Arial"/>
        <family val="2"/>
      </rPr>
      <t xml:space="preserve"> zu ande-</t>
    </r>
  </si>
  <si>
    <r>
      <t>ren (KiWu-/IVF-)Praxen</t>
    </r>
    <r>
      <rPr>
        <vertAlign val="superscript"/>
        <sz val="9"/>
        <color theme="1"/>
        <rFont val="Arial"/>
        <family val="2"/>
      </rPr>
      <t>2)</t>
    </r>
    <r>
      <rPr>
        <sz val="9"/>
        <color theme="1"/>
        <rFont val="Arial"/>
        <family val="2"/>
      </rPr>
      <t>.</t>
    </r>
  </si>
  <si>
    <r>
      <t>Minimum-Risiko</t>
    </r>
    <r>
      <rPr>
        <b/>
        <sz val="10"/>
        <color theme="1"/>
        <rFont val="Arial"/>
        <family val="2"/>
      </rPr>
      <t xml:space="preserve"> (in €)</t>
    </r>
  </si>
  <si>
    <r>
      <t>Maximum-Risiko</t>
    </r>
    <r>
      <rPr>
        <b/>
        <sz val="10"/>
        <color theme="1"/>
        <rFont val="Arial"/>
        <family val="2"/>
      </rPr>
      <t xml:space="preserve"> (in €)</t>
    </r>
  </si>
  <si>
    <r>
      <t>Mittelwert</t>
    </r>
    <r>
      <rPr>
        <b/>
        <sz val="10"/>
        <color theme="1"/>
        <rFont val="Arial"/>
        <family val="2"/>
      </rPr>
      <t xml:space="preserve"> (in €)</t>
    </r>
  </si>
  <si>
    <r>
      <rPr>
        <vertAlign val="superscript"/>
        <sz val="9"/>
        <color theme="1"/>
        <rFont val="Arial"/>
        <family val="2"/>
      </rPr>
      <t>1)</t>
    </r>
    <r>
      <rPr>
        <sz val="9"/>
        <color theme="1"/>
        <rFont val="Arial"/>
        <family val="2"/>
      </rPr>
      <t xml:space="preserve"> </t>
    </r>
    <r>
      <rPr>
        <sz val="8"/>
        <color theme="1"/>
        <rFont val="Arial"/>
        <family val="2"/>
      </rPr>
      <t>auf Basis der Proben-Struktur "Eigene Praxis"</t>
    </r>
  </si>
  <si>
    <r>
      <rPr>
        <vertAlign val="superscript"/>
        <sz val="9"/>
        <color theme="1"/>
        <rFont val="Arial"/>
        <family val="2"/>
      </rPr>
      <t>2)</t>
    </r>
    <r>
      <rPr>
        <sz val="9"/>
        <color theme="1"/>
        <rFont val="Arial"/>
        <family val="2"/>
      </rPr>
      <t xml:space="preserve"> </t>
    </r>
    <r>
      <rPr>
        <sz val="8"/>
        <color theme="1"/>
        <rFont val="Arial"/>
        <family val="2"/>
      </rPr>
      <t>Stichprobe von 23 KiWu-/IVF-Praxen in Deutschland</t>
    </r>
  </si>
  <si>
    <t>Einfriervorgang</t>
  </si>
  <si>
    <t>Kryo-konservierte Proben: Basisdaten zur Risikoermittlung</t>
  </si>
  <si>
    <t>Kosten min</t>
  </si>
  <si>
    <t>Kosten max</t>
  </si>
  <si>
    <t>Navigation</t>
  </si>
  <si>
    <t>Information</t>
  </si>
  <si>
    <t>Dateneingabe</t>
  </si>
  <si>
    <t>Risikoanalyse</t>
  </si>
  <si>
    <t>im Kryo-Portfolio</t>
  </si>
  <si>
    <t>z.B. Hormonstimulation,</t>
  </si>
  <si>
    <t>Medikamente, Narkose,</t>
  </si>
  <si>
    <t>z.B. Einfriervorgang,</t>
  </si>
  <si>
    <t xml:space="preserve">Hier geht es zur Datenerfassung --&gt; </t>
  </si>
  <si>
    <t>info@gerloff-consulting.de</t>
  </si>
</sst>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1"/>
      <color theme="1"/>
      <name val="Myriad Pro"/>
      <family val="2"/>
    </font>
    <font>
      <sz val="10"/>
      <color theme="1"/>
      <name val="Arial"/>
      <family val="2"/>
    </font>
    <font>
      <sz val="11"/>
      <color theme="1"/>
      <name val="Arial"/>
      <family val="2"/>
    </font>
    <font>
      <sz val="8"/>
      <color theme="1"/>
      <name val="Arial"/>
      <family val="2"/>
    </font>
    <font>
      <sz val="9"/>
      <color theme="1"/>
      <name val="Arial"/>
      <family val="2"/>
    </font>
    <font>
      <b/>
      <sz val="10"/>
      <color theme="1"/>
      <name val="Arial"/>
      <family val="2"/>
    </font>
    <font>
      <b/>
      <sz val="11"/>
      <color theme="1"/>
      <name val="Arial"/>
      <family val="2"/>
    </font>
    <font>
      <b/>
      <sz val="12"/>
      <color theme="1"/>
      <name val="Arial"/>
      <family val="2"/>
    </font>
    <font>
      <b/>
      <sz val="10"/>
      <color theme="0"/>
      <name val="Arial"/>
      <family val="2"/>
    </font>
    <font>
      <sz val="10"/>
      <color theme="0" tint="-0.34998626667073579"/>
      <name val="Arial"/>
      <family val="2"/>
    </font>
    <font>
      <vertAlign val="superscript"/>
      <sz val="9"/>
      <color theme="1"/>
      <name val="Arial"/>
      <family val="2"/>
    </font>
    <font>
      <b/>
      <sz val="11"/>
      <color theme="0"/>
      <name val="Arial"/>
      <family val="2"/>
    </font>
    <font>
      <u/>
      <sz val="11"/>
      <color theme="10"/>
      <name val="Myriad Pro"/>
      <family val="2"/>
    </font>
    <font>
      <sz val="12"/>
      <color theme="1"/>
      <name val="Arial"/>
      <family val="2"/>
    </font>
    <font>
      <sz val="12"/>
      <color theme="1"/>
      <name val="Myriad Pro"/>
      <family val="2"/>
    </font>
    <font>
      <u/>
      <sz val="10.5"/>
      <color theme="10"/>
      <name val="Arial"/>
      <family val="2"/>
    </font>
  </fonts>
  <fills count="11">
    <fill>
      <patternFill patternType="none"/>
    </fill>
    <fill>
      <patternFill patternType="gray125"/>
    </fill>
    <fill>
      <patternFill patternType="solid">
        <fgColor rgb="FFFF0000"/>
        <bgColor indexed="64"/>
      </patternFill>
    </fill>
    <fill>
      <patternFill patternType="solid">
        <fgColor rgb="FFFFFFCC"/>
        <bgColor indexed="64"/>
      </patternFill>
    </fill>
    <fill>
      <patternFill patternType="solid">
        <fgColor rgb="FFFF7C5D"/>
        <bgColor indexed="64"/>
      </patternFill>
    </fill>
    <fill>
      <patternFill patternType="solid">
        <fgColor rgb="FFFFA18B"/>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5" tint="-0.249977111117893"/>
        <bgColor indexed="64"/>
      </patternFill>
    </fill>
    <fill>
      <patternFill patternType="solid">
        <fgColor theme="0"/>
        <bgColor indexed="64"/>
      </patternFill>
    </fill>
    <fill>
      <patternFill patternType="solid">
        <fgColor theme="0" tint="-0.14999847407452621"/>
        <bgColor indexed="64"/>
      </patternFill>
    </fill>
  </fills>
  <borders count="9">
    <border>
      <left/>
      <right/>
      <top/>
      <bottom/>
      <diagonal/>
    </border>
    <border>
      <left/>
      <right/>
      <top/>
      <bottom style="thin">
        <color indexed="64"/>
      </bottom>
      <diagonal/>
    </border>
    <border>
      <left/>
      <right/>
      <top style="thin">
        <color indexed="64"/>
      </top>
      <bottom/>
      <diagonal/>
    </border>
    <border>
      <left style="thin">
        <color theme="0"/>
      </left>
      <right style="thin">
        <color theme="0"/>
      </right>
      <top style="thin">
        <color theme="0"/>
      </top>
      <bottom style="thin">
        <color theme="0"/>
      </bottom>
      <diagonal/>
    </border>
    <border>
      <left style="thin">
        <color theme="0"/>
      </left>
      <right style="thin">
        <color theme="0"/>
      </right>
      <top style="thin">
        <color indexed="64"/>
      </top>
      <bottom/>
      <diagonal/>
    </border>
    <border>
      <left/>
      <right/>
      <top/>
      <bottom style="double">
        <color indexed="64"/>
      </bottom>
      <diagonal/>
    </border>
    <border>
      <left style="thin">
        <color theme="0"/>
      </left>
      <right style="thin">
        <color theme="0"/>
      </right>
      <top/>
      <bottom style="thin">
        <color theme="0"/>
      </bottom>
      <diagonal/>
    </border>
    <border>
      <left/>
      <right/>
      <top style="thin">
        <color indexed="64"/>
      </top>
      <bottom style="thin">
        <color indexed="64"/>
      </bottom>
      <diagonal/>
    </border>
    <border>
      <left/>
      <right/>
      <top style="thin">
        <color theme="0"/>
      </top>
      <bottom style="thin">
        <color theme="0"/>
      </bottom>
      <diagonal/>
    </border>
  </borders>
  <cellStyleXfs count="2">
    <xf numFmtId="0" fontId="0" fillId="0" borderId="0"/>
    <xf numFmtId="0" fontId="12" fillId="0" borderId="0" applyNumberFormat="0" applyFill="0" applyBorder="0" applyAlignment="0" applyProtection="0"/>
  </cellStyleXfs>
  <cellXfs count="78">
    <xf numFmtId="0" fontId="0" fillId="0" borderId="0" xfId="0"/>
    <xf numFmtId="0" fontId="2" fillId="3" borderId="0" xfId="0" applyFont="1" applyFill="1" applyProtection="1"/>
    <xf numFmtId="0" fontId="2" fillId="3" borderId="0" xfId="0" applyFont="1" applyFill="1"/>
    <xf numFmtId="0" fontId="1" fillId="3" borderId="0" xfId="0" applyFont="1" applyFill="1" applyBorder="1" applyAlignment="1" applyProtection="1">
      <alignment horizontal="right"/>
    </xf>
    <xf numFmtId="0" fontId="2" fillId="3" borderId="1" xfId="0" applyFont="1" applyFill="1" applyBorder="1" applyProtection="1"/>
    <xf numFmtId="0" fontId="2" fillId="3" borderId="0" xfId="0" applyFont="1" applyFill="1" applyBorder="1" applyProtection="1"/>
    <xf numFmtId="0" fontId="1" fillId="3" borderId="0" xfId="0" applyFont="1" applyFill="1" applyBorder="1" applyProtection="1"/>
    <xf numFmtId="0" fontId="2" fillId="3" borderId="0" xfId="0" applyFont="1" applyFill="1" applyBorder="1" applyAlignment="1" applyProtection="1">
      <alignment horizontal="right"/>
    </xf>
    <xf numFmtId="0" fontId="0" fillId="3" borderId="0" xfId="0" applyFill="1"/>
    <xf numFmtId="4" fontId="1" fillId="5" borderId="6" xfId="0" applyNumberFormat="1" applyFont="1" applyFill="1" applyBorder="1" applyAlignment="1" applyProtection="1">
      <alignment vertical="center"/>
    </xf>
    <xf numFmtId="4" fontId="5" fillId="4" borderId="6" xfId="0" applyNumberFormat="1" applyFont="1" applyFill="1" applyBorder="1" applyAlignment="1" applyProtection="1">
      <alignment vertical="center"/>
    </xf>
    <xf numFmtId="4" fontId="8" fillId="2" borderId="3" xfId="0" applyNumberFormat="1" applyFont="1" applyFill="1" applyBorder="1" applyAlignment="1" applyProtection="1">
      <alignment vertical="center"/>
    </xf>
    <xf numFmtId="0" fontId="6" fillId="6" borderId="0" xfId="0" applyFont="1" applyFill="1" applyAlignment="1" applyProtection="1">
      <alignment vertical="center"/>
    </xf>
    <xf numFmtId="0" fontId="13" fillId="3" borderId="0" xfId="0" applyFont="1" applyFill="1" applyAlignment="1">
      <alignment horizontal="right"/>
    </xf>
    <xf numFmtId="0" fontId="7" fillId="9" borderId="0" xfId="0" applyFont="1" applyFill="1" applyProtection="1"/>
    <xf numFmtId="0" fontId="1" fillId="9" borderId="0" xfId="0" applyFont="1" applyFill="1" applyProtection="1"/>
    <xf numFmtId="0" fontId="2" fillId="9" borderId="0" xfId="0" applyFont="1" applyFill="1" applyProtection="1"/>
    <xf numFmtId="0" fontId="6" fillId="9" borderId="0" xfId="0" applyFont="1" applyFill="1" applyProtection="1"/>
    <xf numFmtId="0" fontId="2" fillId="9" borderId="1" xfId="0" applyFont="1" applyFill="1" applyBorder="1" applyProtection="1"/>
    <xf numFmtId="0" fontId="1" fillId="9" borderId="2" xfId="0" applyFont="1" applyFill="1" applyBorder="1" applyProtection="1"/>
    <xf numFmtId="0" fontId="1" fillId="9" borderId="2" xfId="0" applyFont="1" applyFill="1" applyBorder="1" applyAlignment="1" applyProtection="1">
      <alignment horizontal="right"/>
    </xf>
    <xf numFmtId="0" fontId="5" fillId="9" borderId="1" xfId="0" applyFont="1" applyFill="1" applyBorder="1" applyProtection="1"/>
    <xf numFmtId="0" fontId="1" fillId="9" borderId="1" xfId="0" applyFont="1" applyFill="1" applyBorder="1" applyAlignment="1" applyProtection="1">
      <alignment horizontal="right"/>
    </xf>
    <xf numFmtId="0" fontId="1" fillId="9" borderId="0" xfId="0" applyFont="1" applyFill="1" applyBorder="1" applyAlignment="1" applyProtection="1">
      <alignment horizontal="right"/>
    </xf>
    <xf numFmtId="0" fontId="1" fillId="9" borderId="5" xfId="0" applyFont="1" applyFill="1" applyBorder="1" applyProtection="1"/>
    <xf numFmtId="0" fontId="5" fillId="9" borderId="0" xfId="0" applyFont="1" applyFill="1" applyProtection="1"/>
    <xf numFmtId="0" fontId="1" fillId="9" borderId="1" xfId="0" applyFont="1" applyFill="1" applyBorder="1" applyProtection="1"/>
    <xf numFmtId="0" fontId="1" fillId="9" borderId="0" xfId="0" applyFont="1" applyFill="1" applyAlignment="1" applyProtection="1">
      <alignment horizontal="right"/>
    </xf>
    <xf numFmtId="0" fontId="2" fillId="9" borderId="5" xfId="0" applyFont="1" applyFill="1" applyBorder="1" applyProtection="1"/>
    <xf numFmtId="3" fontId="9" fillId="9" borderId="1" xfId="0" applyNumberFormat="1" applyFont="1" applyFill="1" applyBorder="1" applyProtection="1"/>
    <xf numFmtId="0" fontId="5" fillId="9" borderId="0" xfId="0" applyFont="1" applyFill="1" applyAlignment="1" applyProtection="1">
      <alignment horizontal="right"/>
    </xf>
    <xf numFmtId="0" fontId="3" fillId="9" borderId="0" xfId="0" applyFont="1" applyFill="1" applyAlignment="1" applyProtection="1">
      <alignment horizontal="right"/>
    </xf>
    <xf numFmtId="4" fontId="9" fillId="9" borderId="0" xfId="0" applyNumberFormat="1" applyFont="1" applyFill="1" applyProtection="1">
      <protection locked="0"/>
    </xf>
    <xf numFmtId="0" fontId="4" fillId="9" borderId="0" xfId="0" applyFont="1" applyFill="1" applyProtection="1"/>
    <xf numFmtId="3" fontId="5" fillId="9" borderId="0" xfId="0" applyNumberFormat="1" applyFont="1" applyFill="1" applyProtection="1"/>
    <xf numFmtId="3" fontId="1" fillId="9" borderId="0" xfId="0" applyNumberFormat="1" applyFont="1" applyFill="1" applyProtection="1"/>
    <xf numFmtId="0" fontId="7" fillId="9" borderId="2" xfId="0" applyFont="1" applyFill="1" applyBorder="1" applyAlignment="1" applyProtection="1">
      <alignment vertical="center"/>
    </xf>
    <xf numFmtId="0" fontId="1" fillId="9" borderId="2" xfId="0" applyFont="1" applyFill="1" applyBorder="1" applyAlignment="1" applyProtection="1">
      <alignment vertical="center"/>
    </xf>
    <xf numFmtId="0" fontId="2" fillId="9" borderId="2" xfId="0" applyFont="1" applyFill="1" applyBorder="1" applyAlignment="1" applyProtection="1">
      <alignment vertical="center"/>
    </xf>
    <xf numFmtId="0" fontId="6" fillId="9" borderId="0" xfId="0" applyFont="1" applyFill="1" applyBorder="1" applyAlignment="1" applyProtection="1">
      <alignment vertical="center"/>
    </xf>
    <xf numFmtId="0" fontId="1" fillId="9" borderId="0" xfId="0" applyFont="1" applyFill="1" applyAlignment="1" applyProtection="1">
      <alignment vertical="center"/>
    </xf>
    <xf numFmtId="0" fontId="2" fillId="9" borderId="0" xfId="0" applyFont="1" applyFill="1" applyAlignment="1" applyProtection="1">
      <alignment vertical="center"/>
    </xf>
    <xf numFmtId="0" fontId="1" fillId="9" borderId="0" xfId="0" applyFont="1" applyFill="1" applyBorder="1" applyAlignment="1" applyProtection="1">
      <alignment vertical="center"/>
    </xf>
    <xf numFmtId="0" fontId="1" fillId="9" borderId="0" xfId="0" applyFont="1" applyFill="1" applyBorder="1" applyAlignment="1" applyProtection="1">
      <alignment horizontal="right" vertical="center"/>
    </xf>
    <xf numFmtId="0" fontId="2" fillId="9" borderId="1" xfId="0" applyFont="1" applyFill="1" applyBorder="1" applyAlignment="1" applyProtection="1">
      <alignment vertical="center"/>
    </xf>
    <xf numFmtId="0" fontId="1" fillId="9" borderId="1" xfId="0" applyFont="1" applyFill="1" applyBorder="1" applyAlignment="1" applyProtection="1">
      <alignment horizontal="right" vertical="center"/>
    </xf>
    <xf numFmtId="0" fontId="1" fillId="9" borderId="1" xfId="0" applyFont="1" applyFill="1" applyBorder="1" applyAlignment="1" applyProtection="1">
      <alignment vertical="center"/>
    </xf>
    <xf numFmtId="0" fontId="5" fillId="9" borderId="2" xfId="0" applyFont="1" applyFill="1" applyBorder="1" applyAlignment="1" applyProtection="1">
      <alignment horizontal="right" vertical="center"/>
    </xf>
    <xf numFmtId="0" fontId="1" fillId="9" borderId="2" xfId="0" applyFont="1" applyFill="1" applyBorder="1" applyAlignment="1" applyProtection="1">
      <alignment horizontal="right" vertical="center"/>
    </xf>
    <xf numFmtId="3" fontId="1" fillId="9" borderId="0" xfId="0" applyNumberFormat="1" applyFont="1" applyFill="1" applyBorder="1" applyAlignment="1" applyProtection="1">
      <alignment vertical="center"/>
    </xf>
    <xf numFmtId="0" fontId="4" fillId="9" borderId="0" xfId="0" applyFont="1" applyFill="1" applyBorder="1" applyAlignment="1" applyProtection="1">
      <alignment horizontal="right" vertical="center"/>
    </xf>
    <xf numFmtId="0" fontId="1" fillId="9" borderId="5" xfId="0" applyFont="1" applyFill="1" applyBorder="1" applyAlignment="1" applyProtection="1">
      <alignment vertical="center"/>
    </xf>
    <xf numFmtId="0" fontId="1" fillId="9" borderId="0" xfId="0" applyFont="1" applyFill="1" applyAlignment="1" applyProtection="1">
      <alignment horizontal="right" vertical="center"/>
    </xf>
    <xf numFmtId="0" fontId="3" fillId="9" borderId="0" xfId="0" applyFont="1" applyFill="1" applyAlignment="1" applyProtection="1">
      <alignment horizontal="right" vertical="center"/>
    </xf>
    <xf numFmtId="0" fontId="2" fillId="9" borderId="0" xfId="0" applyFont="1" applyFill="1" applyAlignment="1" applyProtection="1">
      <alignment horizontal="right" vertical="center"/>
    </xf>
    <xf numFmtId="0" fontId="1" fillId="9" borderId="7" xfId="0" applyFont="1" applyFill="1" applyBorder="1" applyAlignment="1" applyProtection="1">
      <alignment vertical="center"/>
    </xf>
    <xf numFmtId="0" fontId="1" fillId="9" borderId="7" xfId="0" applyFont="1" applyFill="1" applyBorder="1" applyAlignment="1" applyProtection="1">
      <alignment horizontal="right" vertical="center"/>
    </xf>
    <xf numFmtId="4" fontId="1" fillId="9" borderId="0" xfId="0" applyNumberFormat="1" applyFont="1" applyFill="1" applyAlignment="1" applyProtection="1">
      <alignment vertical="center"/>
    </xf>
    <xf numFmtId="0" fontId="1" fillId="9" borderId="0" xfId="0" applyFont="1" applyFill="1" applyBorder="1" applyAlignment="1" applyProtection="1">
      <alignment horizontal="left" vertical="center"/>
    </xf>
    <xf numFmtId="0" fontId="2" fillId="9" borderId="5" xfId="0" applyFont="1" applyFill="1" applyBorder="1" applyAlignment="1" applyProtection="1">
      <alignment vertical="center"/>
    </xf>
    <xf numFmtId="4" fontId="1" fillId="9" borderId="0" xfId="0" applyNumberFormat="1" applyFont="1" applyFill="1" applyBorder="1" applyAlignment="1" applyProtection="1">
      <alignment vertical="center"/>
      <protection locked="0"/>
    </xf>
    <xf numFmtId="3" fontId="1" fillId="9" borderId="0" xfId="0" applyNumberFormat="1" applyFont="1" applyFill="1" applyAlignment="1" applyProtection="1">
      <alignment vertical="center"/>
    </xf>
    <xf numFmtId="4" fontId="5" fillId="9" borderId="0" xfId="0" applyNumberFormat="1" applyFont="1" applyFill="1" applyAlignment="1" applyProtection="1">
      <alignment vertical="center"/>
    </xf>
    <xf numFmtId="0" fontId="5" fillId="9" borderId="5" xfId="0" applyFont="1" applyFill="1" applyBorder="1" applyAlignment="1" applyProtection="1">
      <alignment vertical="center"/>
    </xf>
    <xf numFmtId="3" fontId="1" fillId="10" borderId="3" xfId="0" applyNumberFormat="1" applyFont="1" applyFill="1" applyBorder="1" applyProtection="1">
      <protection locked="0"/>
    </xf>
    <xf numFmtId="0" fontId="5" fillId="10" borderId="4" xfId="0" applyFont="1" applyFill="1" applyBorder="1" applyAlignment="1" applyProtection="1">
      <alignment horizontal="right"/>
      <protection locked="0"/>
    </xf>
    <xf numFmtId="4" fontId="1" fillId="10" borderId="3" xfId="0" applyNumberFormat="1" applyFont="1" applyFill="1" applyBorder="1" applyProtection="1">
      <protection locked="0"/>
    </xf>
    <xf numFmtId="3" fontId="1" fillId="10" borderId="3" xfId="0" applyNumberFormat="1" applyFont="1" applyFill="1" applyBorder="1" applyAlignment="1" applyProtection="1">
      <alignment horizontal="right"/>
      <protection locked="0"/>
    </xf>
    <xf numFmtId="4" fontId="1" fillId="10" borderId="8" xfId="0" applyNumberFormat="1" applyFont="1" applyFill="1" applyBorder="1" applyAlignment="1" applyProtection="1">
      <alignment vertical="center"/>
      <protection locked="0"/>
    </xf>
    <xf numFmtId="0" fontId="14" fillId="3" borderId="0" xfId="0" applyFont="1" applyFill="1"/>
    <xf numFmtId="0" fontId="13" fillId="3" borderId="0" xfId="0" applyFont="1" applyFill="1" applyAlignment="1">
      <alignment horizontal="left" vertical="center"/>
    </xf>
    <xf numFmtId="0" fontId="5" fillId="9" borderId="0" xfId="0" applyFont="1" applyFill="1" applyAlignment="1" applyProtection="1">
      <alignment horizontal="right" vertical="center"/>
    </xf>
    <xf numFmtId="0" fontId="5" fillId="9" borderId="0" xfId="0" applyFont="1" applyFill="1" applyBorder="1" applyAlignment="1" applyProtection="1">
      <alignment horizontal="right" vertical="center"/>
    </xf>
    <xf numFmtId="0" fontId="11" fillId="8" borderId="3" xfId="1" applyFont="1" applyFill="1" applyBorder="1" applyAlignment="1" applyProtection="1">
      <alignment horizontal="center" vertical="center"/>
    </xf>
    <xf numFmtId="0" fontId="11" fillId="7" borderId="3" xfId="1" applyFont="1" applyFill="1" applyBorder="1" applyAlignment="1" applyProtection="1">
      <alignment horizontal="center" vertical="center"/>
    </xf>
    <xf numFmtId="0" fontId="15" fillId="3" borderId="0" xfId="1" applyFont="1" applyFill="1" applyProtection="1">
      <protection locked="0"/>
    </xf>
    <xf numFmtId="0" fontId="11" fillId="7" borderId="3" xfId="1" applyFont="1" applyFill="1" applyBorder="1" applyAlignment="1" applyProtection="1">
      <alignment horizontal="center" vertical="center"/>
      <protection locked="0"/>
    </xf>
    <xf numFmtId="0" fontId="11" fillId="8" borderId="3" xfId="1" applyFont="1" applyFill="1" applyBorder="1" applyAlignment="1" applyProtection="1">
      <alignment horizontal="center" vertical="center"/>
      <protection locked="0"/>
    </xf>
  </cellXfs>
  <cellStyles count="2">
    <cellStyle name="Hyperlink" xfId="1" builtinId="8"/>
    <cellStyle name="Standard" xfId="0" builtinId="0"/>
  </cellStyles>
  <dxfs count="0"/>
  <tableStyles count="0" defaultTableStyle="TableStyleMedium2" defaultPivotStyle="PivotStyleLight16"/>
  <colors>
    <mruColors>
      <color rgb="FFF8F8F8"/>
      <color rgb="FFFFFFCC"/>
      <color rgb="FFFFA18B"/>
      <color rgb="FFFF5050"/>
      <color rgb="FFFF7C5D"/>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1819275</xdr:colOff>
      <xdr:row>2</xdr:row>
      <xdr:rowOff>47625</xdr:rowOff>
    </xdr:from>
    <xdr:to>
      <xdr:col>4</xdr:col>
      <xdr:colOff>476249</xdr:colOff>
      <xdr:row>6</xdr:row>
      <xdr:rowOff>76200</xdr:rowOff>
    </xdr:to>
    <xdr:sp macro="" textlink="">
      <xdr:nvSpPr>
        <xdr:cNvPr id="8" name="Rechteck 7"/>
        <xdr:cNvSpPr/>
      </xdr:nvSpPr>
      <xdr:spPr>
        <a:xfrm>
          <a:off x="1819275" y="533400"/>
          <a:ext cx="4562474" cy="752475"/>
        </a:xfrm>
        <a:prstGeom prst="rect">
          <a:avLst/>
        </a:prstGeom>
        <a:solidFill>
          <a:srgbClr val="FFFFCC"/>
        </a:solidFill>
        <a:ln w="25400" cap="flat" cmpd="sng" algn="ctr">
          <a:noFill/>
          <a:prstDash val="solid"/>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de-DE" sz="800" b="0" i="0" u="none" strike="noStrike" kern="0" cap="none" spc="0" normalizeH="0" baseline="0" noProof="0">
            <a:ln>
              <a:noFill/>
            </a:ln>
            <a:solidFill>
              <a:sysClr val="windowText" lastClr="000000"/>
            </a:solidFill>
            <a:effectLst/>
            <a:uLnTx/>
            <a:uFillTx/>
            <a:latin typeface="Arial" panose="020B0604020202020204" pitchFamily="34" charset="0"/>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de-DE" sz="1600" b="1" i="0" u="none" strike="noStrike" kern="0" cap="none" spc="0" normalizeH="0" baseline="0" noProof="0">
              <a:ln>
                <a:noFill/>
              </a:ln>
              <a:solidFill>
                <a:sysClr val="windowText" lastClr="000000"/>
              </a:solidFill>
              <a:effectLst/>
              <a:uLnTx/>
              <a:uFillTx/>
              <a:latin typeface="Arial" panose="020B0604020202020204" pitchFamily="34" charset="0"/>
              <a:cs typeface="Arial" panose="020B0604020202020204" pitchFamily="34" charset="0"/>
            </a:rPr>
            <a:t>Analyse der Risikostruktur im Kontext von kryo-konservierten Proben</a:t>
          </a:r>
          <a:endParaRPr kumimoji="0" lang="de-DE" sz="1600" b="0" i="0" u="none" strike="noStrike" kern="0" cap="none" spc="0" normalizeH="0" baseline="0" noProof="0">
            <a:ln>
              <a:noFill/>
            </a:ln>
            <a:solidFill>
              <a:sysClr val="windowText" lastClr="000000"/>
            </a:solidFill>
            <a:effectLst/>
            <a:uLnTx/>
            <a:uFillTx/>
            <a:latin typeface="Arial" panose="020B0604020202020204" pitchFamily="34" charset="0"/>
            <a:cs typeface="Arial" panose="020B0604020202020204" pitchFamily="34" charset="0"/>
          </a:endParaRPr>
        </a:p>
      </xdr:txBody>
    </xdr:sp>
    <xdr:clientData/>
  </xdr:twoCellAnchor>
  <xdr:twoCellAnchor>
    <xdr:from>
      <xdr:col>0</xdr:col>
      <xdr:colOff>1819276</xdr:colOff>
      <xdr:row>6</xdr:row>
      <xdr:rowOff>47626</xdr:rowOff>
    </xdr:from>
    <xdr:to>
      <xdr:col>5</xdr:col>
      <xdr:colOff>933450</xdr:colOff>
      <xdr:row>35</xdr:row>
      <xdr:rowOff>95250</xdr:rowOff>
    </xdr:to>
    <xdr:sp macro="" textlink="">
      <xdr:nvSpPr>
        <xdr:cNvPr id="10" name="Rechteck 9"/>
        <xdr:cNvSpPr/>
      </xdr:nvSpPr>
      <xdr:spPr>
        <a:xfrm>
          <a:off x="1819276" y="1257301"/>
          <a:ext cx="6362699" cy="5295899"/>
        </a:xfrm>
        <a:prstGeom prst="rect">
          <a:avLst/>
        </a:prstGeom>
        <a:solidFill>
          <a:srgbClr val="FFFFCC"/>
        </a:solidFill>
        <a:ln w="25400" cap="flat" cmpd="sng" algn="ctr">
          <a:noFill/>
          <a:prstDash val="solid"/>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de-DE" sz="800" b="0" i="0" u="none" strike="noStrike" kern="0" cap="none" spc="0" normalizeH="0" baseline="0" noProof="0">
            <a:ln>
              <a:noFill/>
            </a:ln>
            <a:solidFill>
              <a:sysClr val="windowText" lastClr="000000"/>
            </a:solidFill>
            <a:effectLst/>
            <a:uLnTx/>
            <a:uFillTx/>
            <a:latin typeface="Arial" panose="020B0604020202020204" pitchFamily="34" charset="0"/>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de-DE" sz="1200" b="1" i="0" u="sng" strike="noStrike" kern="0" cap="none" spc="0" normalizeH="0" baseline="0" noProof="0">
              <a:ln>
                <a:noFill/>
              </a:ln>
              <a:solidFill>
                <a:sysClr val="windowText" lastClr="000000"/>
              </a:solidFill>
              <a:effectLst/>
              <a:uLnTx/>
              <a:uFillTx/>
              <a:latin typeface="Arial" panose="020B0604020202020204" pitchFamily="34" charset="0"/>
              <a:cs typeface="Arial" panose="020B0604020202020204" pitchFamily="34" charset="0"/>
            </a:rPr>
            <a:t>Ein Modell zur "Kryo-Risikobewertung"</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de-DE" sz="800" b="0" i="0" u="none" strike="noStrike" kern="0" cap="none" spc="0" normalizeH="0" baseline="0" noProof="0">
            <a:ln>
              <a:noFill/>
            </a:ln>
            <a:solidFill>
              <a:sysClr val="windowText" lastClr="000000"/>
            </a:solidFill>
            <a:effectLst/>
            <a:uLnTx/>
            <a:uFillTx/>
            <a:latin typeface="Arial" panose="020B0604020202020204" pitchFamily="34" charset="0"/>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de-DE" sz="1200" b="0" i="0" u="none" strike="noStrike" kern="0" cap="none" spc="0" normalizeH="0" baseline="0" noProof="0">
              <a:ln>
                <a:noFill/>
              </a:ln>
              <a:solidFill>
                <a:schemeClr val="tx1"/>
              </a:solidFill>
              <a:effectLst/>
              <a:uLnTx/>
              <a:uFillTx/>
              <a:latin typeface="Arial" panose="020B0604020202020204" pitchFamily="34" charset="0"/>
              <a:cs typeface="Arial" panose="020B0604020202020204" pitchFamily="34" charset="0"/>
            </a:rPr>
            <a:t>Das vorliegende Rechenmodell kann dazu genutzt werden, die Risiken im Kontext von Kryo-Konservierung, wie sie in einer spezialisierten ärztlichen Praxis durch die Erbringung bestimmter reproduktionsmedizinischer Leistungen entstehen, transparent zu machen.</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de-DE" sz="800" b="0" i="0" u="none" strike="noStrike" kern="0" cap="none" spc="0" normalizeH="0" baseline="0" noProof="0">
            <a:ln>
              <a:noFill/>
            </a:ln>
            <a:solidFill>
              <a:sysClr val="windowText" lastClr="000000"/>
            </a:solidFill>
            <a:effectLst/>
            <a:uLnTx/>
            <a:uFillTx/>
            <a:latin typeface="Arial" panose="020B0604020202020204" pitchFamily="34" charset="0"/>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de-DE" sz="1200" b="0" i="0" u="none" strike="noStrike" kern="0" cap="none" spc="0" normalizeH="0" baseline="0" noProof="0">
              <a:ln>
                <a:noFill/>
              </a:ln>
              <a:solidFill>
                <a:sysClr val="windowText" lastClr="000000"/>
              </a:solidFill>
              <a:effectLst/>
              <a:uLnTx/>
              <a:uFillTx/>
              <a:latin typeface="Arial" panose="020B0604020202020204" pitchFamily="34" charset="0"/>
              <a:cs typeface="Arial" panose="020B0604020202020204" pitchFamily="34" charset="0"/>
            </a:rPr>
            <a:t>Durch wenige Eingaben sind die "Kryo-Risiken" rechnerisch darzustellen. Die Risiko-Analyse umfasst folgende </a:t>
          </a:r>
          <a:r>
            <a:rPr kumimoji="0" lang="de-DE" sz="1200" b="0" i="0" u="sng" strike="noStrike" kern="0" cap="none" spc="0" normalizeH="0" baseline="0" noProof="0">
              <a:ln>
                <a:noFill/>
              </a:ln>
              <a:solidFill>
                <a:sysClr val="windowText" lastClr="000000"/>
              </a:solidFill>
              <a:effectLst/>
              <a:uLnTx/>
              <a:uFillTx/>
              <a:latin typeface="Arial" panose="020B0604020202020204" pitchFamily="34" charset="0"/>
              <a:cs typeface="Arial" panose="020B0604020202020204" pitchFamily="34" charset="0"/>
            </a:rPr>
            <a:t>Kryo-Leistungen</a:t>
          </a:r>
          <a:r>
            <a:rPr kumimoji="0" lang="de-DE" sz="1400" b="0" i="0" u="none" strike="noStrike" kern="0" cap="none" spc="0" normalizeH="0" baseline="0" noProof="0">
              <a:ln>
                <a:noFill/>
              </a:ln>
              <a:solidFill>
                <a:sysClr val="windowText" lastClr="000000"/>
              </a:solidFill>
              <a:effectLst/>
              <a:uLnTx/>
              <a:uFillTx/>
              <a:latin typeface="Arial" panose="020B0604020202020204" pitchFamily="34" charset="0"/>
              <a:cs typeface="Arial" panose="020B0604020202020204" pitchFamily="34" charset="0"/>
            </a:rPr>
            <a:t>:</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de-DE" sz="8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de-DE" sz="1200" b="0" i="0" u="none" strike="noStrike" kern="0" cap="none" spc="0" normalizeH="0" baseline="0" noProof="0">
              <a:ln>
                <a:noFill/>
              </a:ln>
              <a:solidFill>
                <a:sysClr val="windowText" lastClr="000000"/>
              </a:solidFill>
              <a:effectLst/>
              <a:uLnTx/>
              <a:uFillTx/>
              <a:latin typeface="Arial" panose="020B0604020202020204" pitchFamily="34" charset="0"/>
              <a:cs typeface="Arial" panose="020B0604020202020204" pitchFamily="34" charset="0"/>
            </a:rPr>
            <a:t>	- "Social Freezing", medizinisch nicht-indizierte Einlagerung</a:t>
          </a:r>
        </a:p>
        <a:p>
          <a:pPr marL="0" marR="0" lvl="0" indent="0" algn="l" defTabSz="914400" eaLnBrk="1" fontAlgn="auto" latinLnBrk="0" hangingPunct="1">
            <a:lnSpc>
              <a:spcPct val="100000"/>
            </a:lnSpc>
            <a:spcBef>
              <a:spcPts val="0"/>
            </a:spcBef>
            <a:spcAft>
              <a:spcPts val="0"/>
            </a:spcAft>
            <a:buClrTx/>
            <a:buSzTx/>
            <a:buFontTx/>
            <a:buNone/>
            <a:tabLst/>
            <a:defRPr/>
          </a:pPr>
          <a:r>
            <a:rPr kumimoji="0" lang="de-DE" sz="1200" b="0" i="0" u="none" strike="noStrike" kern="0" cap="none" spc="0" normalizeH="0" baseline="0" noProof="0">
              <a:ln>
                <a:noFill/>
              </a:ln>
              <a:solidFill>
                <a:sysClr val="windowText" lastClr="000000"/>
              </a:solidFill>
              <a:effectLst/>
              <a:uLnTx/>
              <a:uFillTx/>
              <a:latin typeface="Arial" panose="020B0604020202020204" pitchFamily="34" charset="0"/>
              <a:cs typeface="Arial" panose="020B0604020202020204" pitchFamily="34" charset="0"/>
            </a:rPr>
            <a:t>	- Lagerung von PN-Zellen / Embryonen</a:t>
          </a:r>
        </a:p>
        <a:p>
          <a:pPr marL="0" marR="0" lvl="0" indent="0" algn="l" defTabSz="914400" eaLnBrk="1" fontAlgn="auto" latinLnBrk="0" hangingPunct="1">
            <a:lnSpc>
              <a:spcPct val="100000"/>
            </a:lnSpc>
            <a:spcBef>
              <a:spcPts val="0"/>
            </a:spcBef>
            <a:spcAft>
              <a:spcPts val="0"/>
            </a:spcAft>
            <a:buClrTx/>
            <a:buSzTx/>
            <a:buFontTx/>
            <a:buNone/>
            <a:tabLst/>
            <a:defRPr/>
          </a:pPr>
          <a:r>
            <a:rPr kumimoji="0" lang="de-DE" sz="1200" b="0" i="0" u="none" strike="noStrike" kern="0" cap="none" spc="0" normalizeH="0" baseline="0" noProof="0">
              <a:ln>
                <a:noFill/>
              </a:ln>
              <a:solidFill>
                <a:sysClr val="windowText" lastClr="000000"/>
              </a:solidFill>
              <a:effectLst/>
              <a:uLnTx/>
              <a:uFillTx/>
              <a:latin typeface="Arial" panose="020B0604020202020204" pitchFamily="34" charset="0"/>
              <a:cs typeface="Arial" panose="020B0604020202020204" pitchFamily="34" charset="0"/>
            </a:rPr>
            <a:t>	- Lagerung von Spermien.</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de-DE" sz="800" b="0" i="0" u="none" strike="noStrike" kern="0" cap="none" spc="0" normalizeH="0" baseline="0" noProof="0">
            <a:ln>
              <a:noFill/>
            </a:ln>
            <a:solidFill>
              <a:sysClr val="windowText" lastClr="000000"/>
            </a:solidFill>
            <a:effectLst/>
            <a:uLnTx/>
            <a:uFillTx/>
            <a:latin typeface="Arial" panose="020B0604020202020204" pitchFamily="34" charset="0"/>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de-DE" sz="1200" b="1" i="0" u="sng" strike="noStrike" kern="0" cap="none" spc="0" normalizeH="0" baseline="0" noProof="0">
              <a:ln>
                <a:noFill/>
              </a:ln>
              <a:solidFill>
                <a:sysClr val="windowText" lastClr="000000"/>
              </a:solidFill>
              <a:effectLst/>
              <a:uLnTx/>
              <a:uFillTx/>
              <a:latin typeface="Arial" panose="020B0604020202020204" pitchFamily="34" charset="0"/>
              <a:cs typeface="Arial" panose="020B0604020202020204" pitchFamily="34" charset="0"/>
            </a:rPr>
            <a:t>Datenerfassung</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de-DE" sz="800" b="0" i="0" u="none" strike="noStrike" kern="0" cap="none" spc="0" normalizeH="0" baseline="0" noProof="0">
            <a:ln>
              <a:noFill/>
            </a:ln>
            <a:solidFill>
              <a:sysClr val="windowText" lastClr="000000"/>
            </a:solidFill>
            <a:effectLst/>
            <a:uLnTx/>
            <a:uFillTx/>
            <a:latin typeface="Arial" panose="020B0604020202020204" pitchFamily="34" charset="0"/>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de-DE" sz="1200" b="0" i="0" u="none" strike="noStrike" kern="0" cap="none" spc="0" normalizeH="0" baseline="0" noProof="0">
              <a:ln>
                <a:noFill/>
              </a:ln>
              <a:solidFill>
                <a:sysClr val="windowText" lastClr="000000"/>
              </a:solidFill>
              <a:effectLst/>
              <a:uLnTx/>
              <a:uFillTx/>
              <a:latin typeface="Arial" panose="020B0604020202020204" pitchFamily="34" charset="0"/>
              <a:cs typeface="Arial" panose="020B0604020202020204" pitchFamily="34" charset="0"/>
            </a:rPr>
            <a:t>Für diese drei Kryo-Leistungen sind zunächst die aktuellen Mengen an gelagerten Proben zu erfassen (Kryo-Portfolio). Im Tabellenblatt "Dateneingabe" sind die Mengen und die durchschnittlichen Lagerdauern je Kryo-Leistung einzugeben. Die </a:t>
          </a:r>
          <a:r>
            <a:rPr kumimoji="0" lang="de-DE" sz="1200" b="0" i="0" u="sng" strike="noStrike" kern="0" cap="none" spc="0" normalizeH="0" baseline="0" noProof="0">
              <a:ln>
                <a:noFill/>
              </a:ln>
              <a:solidFill>
                <a:sysClr val="windowText" lastClr="000000"/>
              </a:solidFill>
              <a:effectLst/>
              <a:uLnTx/>
              <a:uFillTx/>
              <a:latin typeface="Arial" panose="020B0604020202020204" pitchFamily="34" charset="0"/>
              <a:cs typeface="Arial" panose="020B0604020202020204" pitchFamily="34" charset="0"/>
            </a:rPr>
            <a:t>Voreinstellung</a:t>
          </a:r>
          <a:r>
            <a:rPr kumimoji="0" lang="de-DE" sz="1200" b="0" i="0" u="none" strike="noStrike" kern="0" cap="none" spc="0" normalizeH="0" baseline="0" noProof="0">
              <a:ln>
                <a:noFill/>
              </a:ln>
              <a:solidFill>
                <a:sysClr val="windowText" lastClr="000000"/>
              </a:solidFill>
              <a:effectLst/>
              <a:uLnTx/>
              <a:uFillTx/>
              <a:latin typeface="Arial" panose="020B0604020202020204" pitchFamily="34" charset="0"/>
              <a:cs typeface="Arial" panose="020B0604020202020204" pitchFamily="34" charset="0"/>
            </a:rPr>
            <a:t> bezieht sich auf eine </a:t>
          </a:r>
          <a:r>
            <a:rPr kumimoji="0" lang="de-DE" sz="1200" b="0" i="0" u="sng" strike="noStrike" kern="0" cap="none" spc="0" normalizeH="0" baseline="0" noProof="0">
              <a:ln>
                <a:noFill/>
              </a:ln>
              <a:solidFill>
                <a:sysClr val="windowText" lastClr="000000"/>
              </a:solidFill>
              <a:effectLst/>
              <a:uLnTx/>
              <a:uFillTx/>
              <a:latin typeface="Arial" panose="020B0604020202020204" pitchFamily="34" charset="0"/>
              <a:cs typeface="Arial" panose="020B0604020202020204" pitchFamily="34" charset="0"/>
            </a:rPr>
            <a:t>gesamte Probenmenge</a:t>
          </a:r>
          <a:r>
            <a:rPr kumimoji="0" lang="de-DE" sz="1200" b="0" i="0" u="none" strike="noStrike" kern="0" cap="none" spc="0" normalizeH="0" baseline="0" noProof="0">
              <a:ln>
                <a:noFill/>
              </a:ln>
              <a:solidFill>
                <a:sysClr val="windowText" lastClr="000000"/>
              </a:solidFill>
              <a:effectLst/>
              <a:uLnTx/>
              <a:uFillTx/>
              <a:latin typeface="Arial" panose="020B0604020202020204" pitchFamily="34" charset="0"/>
              <a:cs typeface="Arial" panose="020B0604020202020204" pitchFamily="34" charset="0"/>
            </a:rPr>
            <a:t> von 100 Proben; auf dieser Basis können dann z.B. die prozentualen Anteile für die drei Kryo-Leistungen eingegeben werden. Das errechnete Risiko-Ergebnis bezieht sich damit auf die Probenmenge "100" und muss lediglich auf die effektive gesamte Probenmenge in der eigenen Praxis (linear) hochgerechnet werden.</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de-DE" sz="800" b="0" i="0" u="none" strike="noStrike" kern="0" cap="none" spc="0" normalizeH="0" baseline="0" noProof="0">
            <a:ln>
              <a:noFill/>
            </a:ln>
            <a:solidFill>
              <a:sysClr val="windowText" lastClr="000000"/>
            </a:solidFill>
            <a:effectLst/>
            <a:uLnTx/>
            <a:uFillTx/>
            <a:latin typeface="Arial" panose="020B0604020202020204" pitchFamily="34" charset="0"/>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de-DE" sz="1200" b="1" i="0" u="sng" strike="noStrike" kern="0" cap="none" spc="0" normalizeH="0" baseline="0" noProof="0">
              <a:ln>
                <a:noFill/>
              </a:ln>
              <a:solidFill>
                <a:sysClr val="windowText" lastClr="000000"/>
              </a:solidFill>
              <a:effectLst/>
              <a:uLnTx/>
              <a:uFillTx/>
              <a:latin typeface="Arial" panose="020B0604020202020204" pitchFamily="34" charset="0"/>
              <a:cs typeface="Arial" panose="020B0604020202020204" pitchFamily="34" charset="0"/>
            </a:rPr>
            <a:t>Benchmarking / Marktanalyse</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de-DE" sz="800" b="0" i="0" u="none" strike="noStrike" kern="0" cap="none" spc="0" normalizeH="0" baseline="0" noProof="0">
            <a:ln>
              <a:noFill/>
            </a:ln>
            <a:solidFill>
              <a:sysClr val="windowText" lastClr="000000"/>
            </a:solidFill>
            <a:effectLst/>
            <a:uLnTx/>
            <a:uFillTx/>
            <a:latin typeface="Arial" panose="020B0604020202020204" pitchFamily="34" charset="0"/>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de-DE" sz="1200" b="0" i="0" u="none" strike="noStrike" kern="0" cap="none" spc="0" normalizeH="0" baseline="0" noProof="0">
              <a:ln>
                <a:noFill/>
              </a:ln>
              <a:solidFill>
                <a:sysClr val="windowText" lastClr="000000"/>
              </a:solidFill>
              <a:effectLst/>
              <a:uLnTx/>
              <a:uFillTx/>
              <a:latin typeface="Arial" panose="020B0604020202020204" pitchFamily="34" charset="0"/>
              <a:cs typeface="Arial" panose="020B0604020202020204" pitchFamily="34" charset="0"/>
            </a:rPr>
            <a:t>Um ein Benchmarking der Daten der eigenen Praxis mit einem repräsentativen Querschnitt vergleichbarer Einrichtungen zu ermöglichen, wurde eine Marktanalyse über die Preise für Kryo-Leistungen unter Berücksichtigung von 23 reproduktionsmedizinischen Einrichtungen durchgeführt. Stand der Marktanalyse ist April 2018. Da auch einige "filialisierte" Einrichtun-gen erfasst wurden, ist die "gewichtete" Aussage höher einzuschätzen als die "numeri-sche" Menge von lediglich 23 Einrichtungen.</a:t>
          </a:r>
        </a:p>
      </xdr:txBody>
    </xdr:sp>
    <xdr:clientData/>
  </xdr:twoCellAnchor>
  <xdr:twoCellAnchor>
    <xdr:from>
      <xdr:col>5</xdr:col>
      <xdr:colOff>1276352</xdr:colOff>
      <xdr:row>6</xdr:row>
      <xdr:rowOff>47624</xdr:rowOff>
    </xdr:from>
    <xdr:to>
      <xdr:col>8</xdr:col>
      <xdr:colOff>457201</xdr:colOff>
      <xdr:row>27</xdr:row>
      <xdr:rowOff>9525</xdr:rowOff>
    </xdr:to>
    <xdr:sp macro="" textlink="">
      <xdr:nvSpPr>
        <xdr:cNvPr id="13" name="Rechteck 12"/>
        <xdr:cNvSpPr/>
      </xdr:nvSpPr>
      <xdr:spPr>
        <a:xfrm>
          <a:off x="8524877" y="1257299"/>
          <a:ext cx="3209924" cy="3762376"/>
        </a:xfrm>
        <a:prstGeom prst="rect">
          <a:avLst/>
        </a:prstGeom>
        <a:solidFill>
          <a:srgbClr val="FFFFCC"/>
        </a:solidFill>
        <a:ln w="25400" cap="flat" cmpd="sng" algn="ctr">
          <a:noFill/>
          <a:prstDash val="solid"/>
        </a:ln>
        <a:effectLst/>
      </xdr:spPr>
      <xdr:txBody>
        <a:bodyPr vertOverflow="clip" horzOverflow="clip" wrap="square" rtlCol="0" anchor="t"/>
        <a:lstStyle/>
        <a:p>
          <a:pPr eaLnBrk="1" fontAlgn="auto" latinLnBrk="0" hangingPunct="1"/>
          <a:endParaRPr lang="de-DE" sz="800" b="0" i="0" u="none" baseline="0">
            <a:effectLst/>
            <a:latin typeface="Arial" panose="020B0604020202020204" pitchFamily="34" charset="0"/>
            <a:ea typeface="+mn-ea"/>
            <a:cs typeface="Arial" panose="020B0604020202020204" pitchFamily="34" charset="0"/>
          </a:endParaRPr>
        </a:p>
        <a:p>
          <a:pPr eaLnBrk="1" fontAlgn="auto" latinLnBrk="0" hangingPunct="1"/>
          <a:r>
            <a:rPr lang="de-DE" sz="1200" b="1" i="0" u="sng" baseline="0">
              <a:effectLst/>
              <a:latin typeface="Arial" panose="020B0604020202020204" pitchFamily="34" charset="0"/>
              <a:ea typeface="+mn-ea"/>
              <a:cs typeface="Arial" panose="020B0604020202020204" pitchFamily="34" charset="0"/>
            </a:rPr>
            <a:t>Impressum</a:t>
          </a:r>
        </a:p>
        <a:p>
          <a:pPr eaLnBrk="1" fontAlgn="auto" latinLnBrk="0" hangingPunct="1"/>
          <a:endParaRPr lang="de-DE" sz="800" b="0" i="1" baseline="0">
            <a:effectLst/>
            <a:latin typeface="Arial" panose="020B0604020202020204" pitchFamily="34" charset="0"/>
            <a:ea typeface="+mn-ea"/>
            <a:cs typeface="Arial" panose="020B0604020202020204" pitchFamily="34" charset="0"/>
          </a:endParaRPr>
        </a:p>
        <a:p>
          <a:pPr eaLnBrk="1" fontAlgn="auto" latinLnBrk="0" hangingPunct="1"/>
          <a:r>
            <a:rPr lang="de-DE" sz="1100" b="0" i="1" baseline="0">
              <a:effectLst/>
              <a:latin typeface="Arial" panose="020B0604020202020204" pitchFamily="34" charset="0"/>
              <a:ea typeface="+mn-ea"/>
              <a:cs typeface="Arial" panose="020B0604020202020204" pitchFamily="34" charset="0"/>
            </a:rPr>
            <a:t>Im Auftrag des:</a:t>
          </a:r>
        </a:p>
        <a:p>
          <a:pPr eaLnBrk="1" fontAlgn="auto" latinLnBrk="0" hangingPunct="1"/>
          <a:r>
            <a:rPr lang="de-DE" sz="1100" b="0" i="0" baseline="0">
              <a:effectLst/>
              <a:latin typeface="Arial" panose="020B0604020202020204" pitchFamily="34" charset="0"/>
              <a:ea typeface="+mn-ea"/>
              <a:cs typeface="Arial" panose="020B0604020202020204" pitchFamily="34" charset="0"/>
            </a:rPr>
            <a:t>Bundesverband Reproduktionsmedizinischer Zentren e.V.</a:t>
          </a:r>
          <a:endParaRPr lang="de-DE">
            <a:effectLst/>
            <a:latin typeface="Arial" panose="020B0604020202020204" pitchFamily="34" charset="0"/>
            <a:cs typeface="Arial" panose="020B0604020202020204" pitchFamily="34" charset="0"/>
          </a:endParaRPr>
        </a:p>
        <a:p>
          <a:pPr eaLnBrk="1" fontAlgn="auto" latinLnBrk="0" hangingPunct="1"/>
          <a:r>
            <a:rPr lang="de-DE" sz="1100" b="0" i="0" baseline="0">
              <a:effectLst/>
              <a:latin typeface="Arial" panose="020B0604020202020204" pitchFamily="34" charset="0"/>
              <a:ea typeface="+mn-ea"/>
              <a:cs typeface="Arial" panose="020B0604020202020204" pitchFamily="34" charset="0"/>
            </a:rPr>
            <a:t>(BRZ), Dudweilerstraße 58, 66111 Saarbrücken</a:t>
          </a:r>
          <a:endParaRPr lang="de-DE">
            <a:effectLst/>
            <a:latin typeface="Arial" panose="020B0604020202020204" pitchFamily="34" charset="0"/>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de-DE" sz="800" b="0" i="0" u="none" strike="noStrike" kern="0" cap="none" spc="0" normalizeH="0" baseline="0" noProof="0">
            <a:ln>
              <a:noFill/>
            </a:ln>
            <a:solidFill>
              <a:sysClr val="windowText" lastClr="000000"/>
            </a:solidFill>
            <a:effectLst/>
            <a:uLnTx/>
            <a:uFillTx/>
            <a:latin typeface="Arial" panose="020B0604020202020204" pitchFamily="34" charset="0"/>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de-DE" sz="800" b="0" i="0" u="none" strike="noStrike" kern="0" cap="none" spc="0" normalizeH="0" baseline="0" noProof="0">
            <a:ln>
              <a:noFill/>
            </a:ln>
            <a:solidFill>
              <a:sysClr val="windowText" lastClr="000000"/>
            </a:solidFill>
            <a:effectLst/>
            <a:uLnTx/>
            <a:uFillTx/>
            <a:latin typeface="Arial" panose="020B0604020202020204" pitchFamily="34" charset="0"/>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de-DE" sz="1100" b="0" i="1" u="none" strike="noStrike" kern="0" cap="none" spc="0" normalizeH="0" baseline="0" noProof="0">
              <a:ln>
                <a:noFill/>
              </a:ln>
              <a:solidFill>
                <a:sysClr val="windowText" lastClr="000000"/>
              </a:solidFill>
              <a:effectLst/>
              <a:uLnTx/>
              <a:uFillTx/>
              <a:latin typeface="Arial" panose="020B0604020202020204" pitchFamily="34" charset="0"/>
              <a:cs typeface="Arial" panose="020B0604020202020204" pitchFamily="34" charset="0"/>
            </a:rPr>
            <a:t>Verantwortlich für Marktanalyse und Methodik:</a:t>
          </a:r>
          <a:endParaRPr kumimoji="0" lang="de-DE" sz="800" b="0" i="1" u="none" strike="noStrike" kern="0" cap="none" spc="0" normalizeH="0" baseline="0" noProof="0">
            <a:ln>
              <a:noFill/>
            </a:ln>
            <a:solidFill>
              <a:sysClr val="windowText" lastClr="000000"/>
            </a:solidFill>
            <a:effectLst/>
            <a:uLnTx/>
            <a:uFillTx/>
            <a:latin typeface="Arial" panose="020B0604020202020204" pitchFamily="34" charset="0"/>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lang="de-DE" sz="1100" b="0" i="0" baseline="0">
              <a:effectLst/>
              <a:latin typeface="Arial" panose="020B0604020202020204" pitchFamily="34" charset="0"/>
              <a:ea typeface="+mn-ea"/>
              <a:cs typeface="Arial" panose="020B0604020202020204" pitchFamily="34" charset="0"/>
            </a:rPr>
            <a:t>Dr. Eckhard Gerloff </a:t>
          </a:r>
        </a:p>
        <a:p>
          <a:pPr marL="0" marR="0" lvl="0" indent="0" algn="l" defTabSz="914400" eaLnBrk="1" fontAlgn="auto" latinLnBrk="0" hangingPunct="1">
            <a:lnSpc>
              <a:spcPct val="100000"/>
            </a:lnSpc>
            <a:spcBef>
              <a:spcPts val="0"/>
            </a:spcBef>
            <a:spcAft>
              <a:spcPts val="0"/>
            </a:spcAft>
            <a:buClrTx/>
            <a:buSzTx/>
            <a:buFontTx/>
            <a:buNone/>
            <a:tabLst/>
            <a:defRPr/>
          </a:pPr>
          <a:r>
            <a:rPr lang="de-DE" sz="1100" b="0" i="0" baseline="0">
              <a:effectLst/>
              <a:latin typeface="Arial" panose="020B0604020202020204" pitchFamily="34" charset="0"/>
              <a:ea typeface="+mn-ea"/>
              <a:cs typeface="Arial" panose="020B0604020202020204" pitchFamily="34" charset="0"/>
            </a:rPr>
            <a:t>© 2018 </a:t>
          </a:r>
          <a:r>
            <a:rPr kumimoji="0" lang="de-DE" sz="1100" b="0" i="0" u="none" strike="noStrike" kern="0" cap="none" spc="0" normalizeH="0" baseline="0" noProof="0">
              <a:ln>
                <a:noFill/>
              </a:ln>
              <a:solidFill>
                <a:sysClr val="windowText" lastClr="000000"/>
              </a:solidFill>
              <a:effectLst/>
              <a:uLnTx/>
              <a:uFillTx/>
              <a:latin typeface="Arial" panose="020B0604020202020204" pitchFamily="34" charset="0"/>
              <a:cs typeface="Arial" panose="020B0604020202020204" pitchFamily="34" charset="0"/>
            </a:rPr>
            <a:t>Dr. Eckhard Gerloff Unternehmensberatung,</a:t>
          </a:r>
        </a:p>
        <a:p>
          <a:pPr marL="0" marR="0" lvl="0" indent="0" algn="l" defTabSz="914400" eaLnBrk="1" fontAlgn="auto" latinLnBrk="0" hangingPunct="1">
            <a:lnSpc>
              <a:spcPct val="100000"/>
            </a:lnSpc>
            <a:spcBef>
              <a:spcPts val="0"/>
            </a:spcBef>
            <a:spcAft>
              <a:spcPts val="0"/>
            </a:spcAft>
            <a:buClrTx/>
            <a:buSzTx/>
            <a:buFontTx/>
            <a:buNone/>
            <a:tabLst/>
            <a:defRPr/>
          </a:pPr>
          <a:r>
            <a:rPr kumimoji="0" lang="de-DE" sz="1100" b="0" i="0" u="none" strike="noStrike" kern="0" cap="none" spc="0" normalizeH="0" baseline="0" noProof="0">
              <a:ln>
                <a:noFill/>
              </a:ln>
              <a:solidFill>
                <a:sysClr val="windowText" lastClr="000000"/>
              </a:solidFill>
              <a:effectLst/>
              <a:uLnTx/>
              <a:uFillTx/>
              <a:latin typeface="Arial" panose="020B0604020202020204" pitchFamily="34" charset="0"/>
              <a:cs typeface="Arial" panose="020B0604020202020204" pitchFamily="34" charset="0"/>
            </a:rPr>
            <a:t>Dörnigweg 2, 76275 Ettlingen</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de-DE" sz="1100" b="0" i="0" u="none" strike="noStrike" kern="0" cap="none" spc="0" normalizeH="0" baseline="0" noProof="0">
            <a:ln>
              <a:noFill/>
            </a:ln>
            <a:solidFill>
              <a:sysClr val="windowText" lastClr="000000"/>
            </a:solidFill>
            <a:effectLst/>
            <a:uLnTx/>
            <a:uFillTx/>
            <a:latin typeface="Arial" panose="020B0604020202020204" pitchFamily="34" charset="0"/>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de-DE" sz="1100" b="0" i="0" u="none" strike="noStrike" kern="0" cap="none" spc="0" normalizeH="0" baseline="0" noProof="0">
            <a:ln>
              <a:noFill/>
            </a:ln>
            <a:solidFill>
              <a:sysClr val="windowText" lastClr="000000"/>
            </a:solidFill>
            <a:effectLst/>
            <a:uLnTx/>
            <a:uFillTx/>
            <a:latin typeface="Arial" panose="020B0604020202020204" pitchFamily="34" charset="0"/>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de-DE" sz="1100" b="0" i="0" u="none" strike="noStrike" kern="0" cap="none" spc="0" normalizeH="0" baseline="0" noProof="0">
            <a:ln>
              <a:noFill/>
            </a:ln>
            <a:solidFill>
              <a:sysClr val="windowText" lastClr="000000"/>
            </a:solidFill>
            <a:effectLst/>
            <a:uLnTx/>
            <a:uFillTx/>
            <a:latin typeface="Arial" panose="020B0604020202020204" pitchFamily="34" charset="0"/>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de-DE" sz="1100" b="0" i="0" u="none" strike="noStrike" kern="0" cap="none" spc="0" normalizeH="0" baseline="0" noProof="0">
            <a:ln>
              <a:noFill/>
            </a:ln>
            <a:solidFill>
              <a:sysClr val="windowText" lastClr="000000"/>
            </a:solidFill>
            <a:effectLst/>
            <a:uLnTx/>
            <a:uFillTx/>
            <a:latin typeface="Arial" panose="020B0604020202020204" pitchFamily="34" charset="0"/>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de-DE" sz="1050" b="0" i="0" u="sng" strike="noStrike" kern="0" cap="none" spc="0" normalizeH="0" baseline="0" noProof="0">
              <a:ln>
                <a:noFill/>
              </a:ln>
              <a:solidFill>
                <a:sysClr val="windowText" lastClr="000000"/>
              </a:solidFill>
              <a:effectLst/>
              <a:uLnTx/>
              <a:uFillTx/>
              <a:latin typeface="Arial" panose="020B0604020202020204" pitchFamily="34" charset="0"/>
              <a:cs typeface="Arial" panose="020B0604020202020204" pitchFamily="34" charset="0"/>
            </a:rPr>
            <a:t>Hinweis</a:t>
          </a:r>
          <a:r>
            <a:rPr kumimoji="0" lang="de-DE" sz="1050" b="0" i="0" u="none" strike="noStrike" kern="0" cap="none" spc="0" normalizeH="0" baseline="0" noProof="0">
              <a:ln>
                <a:noFill/>
              </a:ln>
              <a:solidFill>
                <a:sysClr val="windowText" lastClr="000000"/>
              </a:solidFill>
              <a:effectLst/>
              <a:uLnTx/>
              <a:uFillTx/>
              <a:latin typeface="Arial" panose="020B0604020202020204" pitchFamily="34" charset="0"/>
              <a:cs typeface="Arial" panose="020B0604020202020204" pitchFamily="34" charset="0"/>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0" lang="de-DE" sz="1050" b="0" i="0" u="none" strike="noStrike" kern="0" cap="none" spc="0" normalizeH="0" baseline="0" noProof="0">
              <a:ln>
                <a:noFill/>
              </a:ln>
              <a:solidFill>
                <a:sysClr val="windowText" lastClr="000000"/>
              </a:solidFill>
              <a:effectLst/>
              <a:uLnTx/>
              <a:uFillTx/>
              <a:latin typeface="Arial" panose="020B0604020202020204" pitchFamily="34" charset="0"/>
              <a:cs typeface="Arial" panose="020B0604020202020204" pitchFamily="34" charset="0"/>
            </a:rPr>
            <a:t>Dieses Excel-Sheet ist frei von Viren und Makros. Sollte es im Zusammenhang mit der Verwendung Ihres Browsers "Chrome" zu Fehlern bei der Navigation und beim Aufrufen von Hyperlinks kommen, so senden Sie bitte eine Information an:</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95251</xdr:colOff>
      <xdr:row>2</xdr:row>
      <xdr:rowOff>47626</xdr:rowOff>
    </xdr:from>
    <xdr:to>
      <xdr:col>14</xdr:col>
      <xdr:colOff>361950</xdr:colOff>
      <xdr:row>28</xdr:row>
      <xdr:rowOff>142875</xdr:rowOff>
    </xdr:to>
    <xdr:sp macro="" textlink="">
      <xdr:nvSpPr>
        <xdr:cNvPr id="2" name="Rechteck 1"/>
        <xdr:cNvSpPr/>
      </xdr:nvSpPr>
      <xdr:spPr>
        <a:xfrm>
          <a:off x="9591676" y="533401"/>
          <a:ext cx="4457699" cy="4800599"/>
        </a:xfrm>
        <a:prstGeom prst="rect">
          <a:avLst/>
        </a:prstGeom>
        <a:solidFill>
          <a:srgbClr val="FFFFCC"/>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p>
          <a:pPr algn="l"/>
          <a:endParaRPr lang="de-DE" sz="800">
            <a:solidFill>
              <a:schemeClr val="tx1"/>
            </a:solidFill>
            <a:latin typeface="Arial" panose="020B0604020202020204" pitchFamily="34" charset="0"/>
            <a:cs typeface="Arial" panose="020B0604020202020204" pitchFamily="34" charset="0"/>
          </a:endParaRPr>
        </a:p>
        <a:p>
          <a:pPr algn="l"/>
          <a:r>
            <a:rPr lang="de-DE" sz="1000" b="1" u="sng">
              <a:solidFill>
                <a:schemeClr val="tx1"/>
              </a:solidFill>
              <a:latin typeface="Arial" panose="020B0604020202020204" pitchFamily="34" charset="0"/>
              <a:cs typeface="Arial" panose="020B0604020202020204" pitchFamily="34" charset="0"/>
            </a:rPr>
            <a:t>Anmerkungen</a:t>
          </a:r>
        </a:p>
        <a:p>
          <a:pPr algn="l"/>
          <a:endParaRPr lang="de-DE" sz="800">
            <a:solidFill>
              <a:schemeClr val="tx1"/>
            </a:solidFill>
            <a:latin typeface="Arial" panose="020B0604020202020204" pitchFamily="34" charset="0"/>
            <a:cs typeface="Arial" panose="020B0604020202020204" pitchFamily="34" charset="0"/>
          </a:endParaRPr>
        </a:p>
        <a:p>
          <a:pPr algn="l"/>
          <a:r>
            <a:rPr lang="de-DE" sz="1000">
              <a:solidFill>
                <a:schemeClr val="tx1"/>
              </a:solidFill>
              <a:latin typeface="Arial" panose="020B0604020202020204" pitchFamily="34" charset="0"/>
              <a:cs typeface="Arial" panose="020B0604020202020204" pitchFamily="34" charset="0"/>
            </a:rPr>
            <a:t>(1) Bitte machen Sie Eingaben nur in den "grauen Zellen".</a:t>
          </a:r>
          <a:r>
            <a:rPr lang="de-DE" sz="1000" baseline="0">
              <a:solidFill>
                <a:schemeClr val="tx1"/>
              </a:solidFill>
              <a:latin typeface="Arial" panose="020B0604020202020204" pitchFamily="34" charset="0"/>
              <a:cs typeface="Arial" panose="020B0604020202020204" pitchFamily="34" charset="0"/>
            </a:rPr>
            <a:t> Alle anderen Zellen sind schreibgeschützt.</a:t>
          </a:r>
          <a:r>
            <a:rPr lang="de-DE" sz="1000">
              <a:solidFill>
                <a:schemeClr val="tx1"/>
              </a:solidFill>
              <a:latin typeface="Arial" panose="020B0604020202020204" pitchFamily="34" charset="0"/>
              <a:cs typeface="Arial" panose="020B0604020202020204" pitchFamily="34" charset="0"/>
            </a:rPr>
            <a:t>.</a:t>
          </a:r>
        </a:p>
        <a:p>
          <a:pPr algn="l"/>
          <a:endParaRPr lang="de-DE" sz="800">
            <a:solidFill>
              <a:schemeClr val="tx1"/>
            </a:solidFill>
            <a:latin typeface="Arial" panose="020B0604020202020204" pitchFamily="34" charset="0"/>
            <a:cs typeface="Arial" panose="020B0604020202020204" pitchFamily="34" charset="0"/>
          </a:endParaRPr>
        </a:p>
        <a:p>
          <a:pPr algn="l"/>
          <a:r>
            <a:rPr lang="de-DE" sz="1000">
              <a:solidFill>
                <a:schemeClr val="tx1"/>
              </a:solidFill>
              <a:latin typeface="Arial" panose="020B0604020202020204" pitchFamily="34" charset="0"/>
              <a:cs typeface="Arial" panose="020B0604020202020204" pitchFamily="34" charset="0"/>
            </a:rPr>
            <a:t>(2) In der oberen linken Tabelle</a:t>
          </a:r>
          <a:r>
            <a:rPr lang="de-DE" sz="1000" baseline="0">
              <a:solidFill>
                <a:schemeClr val="tx1"/>
              </a:solidFill>
              <a:latin typeface="Arial" panose="020B0604020202020204" pitchFamily="34" charset="0"/>
              <a:cs typeface="Arial" panose="020B0604020202020204" pitchFamily="34" charset="0"/>
            </a:rPr>
            <a:t> kann die </a:t>
          </a:r>
          <a:r>
            <a:rPr lang="de-DE" sz="1000" b="1" u="sng" baseline="0">
              <a:solidFill>
                <a:schemeClr val="tx1"/>
              </a:solidFill>
              <a:latin typeface="Arial" panose="020B0604020202020204" pitchFamily="34" charset="0"/>
              <a:cs typeface="Arial" panose="020B0604020202020204" pitchFamily="34" charset="0"/>
            </a:rPr>
            <a:t>Struktur</a:t>
          </a:r>
          <a:r>
            <a:rPr lang="de-DE" sz="1000" baseline="0">
              <a:solidFill>
                <a:schemeClr val="tx1"/>
              </a:solidFill>
              <a:latin typeface="Arial" panose="020B0604020202020204" pitchFamily="34" charset="0"/>
              <a:cs typeface="Arial" panose="020B0604020202020204" pitchFamily="34" charset="0"/>
            </a:rPr>
            <a:t> der in Ihrer Praxis </a:t>
          </a:r>
          <a:r>
            <a:rPr lang="de-DE" sz="1000" b="1" u="sng" baseline="0">
              <a:solidFill>
                <a:schemeClr val="tx1"/>
              </a:solidFill>
              <a:latin typeface="Arial" panose="020B0604020202020204" pitchFamily="34" charset="0"/>
              <a:cs typeface="Arial" panose="020B0604020202020204" pitchFamily="34" charset="0"/>
            </a:rPr>
            <a:t>gelagerten Kryo-Proben </a:t>
          </a:r>
          <a:r>
            <a:rPr lang="de-DE" sz="1000" baseline="0">
              <a:solidFill>
                <a:schemeClr val="tx1"/>
              </a:solidFill>
              <a:latin typeface="Arial" panose="020B0604020202020204" pitchFamily="34" charset="0"/>
              <a:cs typeface="Arial" panose="020B0604020202020204" pitchFamily="34" charset="0"/>
            </a:rPr>
            <a:t>abgebildet werden: die Gesamtzahl der Proben sowie die Anzahl an Proben verschiedener Kryo-Leistungen. Eine etwaige Differenz zur gesamten Probenzahl wird im Feld "Sonstige Proben" ausgewiesen, jedoch rechnerisch nicht weiter verwertet.</a:t>
          </a:r>
        </a:p>
        <a:p>
          <a:pPr algn="l"/>
          <a:endParaRPr lang="de-DE" sz="800" baseline="0">
            <a:solidFill>
              <a:schemeClr val="tx1"/>
            </a:solidFill>
            <a:latin typeface="Arial" panose="020B0604020202020204" pitchFamily="34" charset="0"/>
            <a:cs typeface="Arial" panose="020B0604020202020204" pitchFamily="34" charset="0"/>
          </a:endParaRPr>
        </a:p>
        <a:p>
          <a:pPr algn="l"/>
          <a:r>
            <a:rPr lang="de-DE" sz="1000" baseline="0">
              <a:solidFill>
                <a:schemeClr val="tx1"/>
              </a:solidFill>
              <a:latin typeface="Arial" panose="020B0604020202020204" pitchFamily="34" charset="0"/>
              <a:cs typeface="Arial" panose="020B0604020202020204" pitchFamily="34" charset="0"/>
            </a:rPr>
            <a:t>Desweiteren kann die durchschnittliche </a:t>
          </a:r>
          <a:r>
            <a:rPr lang="de-DE" sz="1000" b="1" u="sng" baseline="0">
              <a:solidFill>
                <a:schemeClr val="tx1"/>
              </a:solidFill>
              <a:latin typeface="Arial" panose="020B0604020202020204" pitchFamily="34" charset="0"/>
              <a:cs typeface="Arial" panose="020B0604020202020204" pitchFamily="34" charset="0"/>
            </a:rPr>
            <a:t>Lagerdauer</a:t>
          </a:r>
          <a:r>
            <a:rPr lang="de-DE" sz="1000" baseline="0">
              <a:solidFill>
                <a:schemeClr val="tx1"/>
              </a:solidFill>
              <a:latin typeface="Arial" panose="020B0604020202020204" pitchFamily="34" charset="0"/>
              <a:cs typeface="Arial" panose="020B0604020202020204" pitchFamily="34" charset="0"/>
            </a:rPr>
            <a:t> (geschätzt) je Element Ihrer Proben-Struktur-Kryo eingegeben werden; dies erfolgt über die Anwahl eines tabellarisch vorgeschlagenen Wertes (Auswahlfelder).</a:t>
          </a:r>
        </a:p>
        <a:p>
          <a:pPr algn="l"/>
          <a:endParaRPr lang="de-DE" sz="800" baseline="0">
            <a:solidFill>
              <a:schemeClr val="tx1"/>
            </a:solidFill>
            <a:latin typeface="Arial" panose="020B0604020202020204" pitchFamily="34" charset="0"/>
            <a:cs typeface="Arial" panose="020B0604020202020204" pitchFamily="34" charset="0"/>
          </a:endParaRPr>
        </a:p>
        <a:p>
          <a:pPr algn="l"/>
          <a:r>
            <a:rPr lang="de-DE" sz="1000" baseline="0">
              <a:solidFill>
                <a:schemeClr val="tx1"/>
              </a:solidFill>
              <a:latin typeface="Arial" panose="020B0604020202020204" pitchFamily="34" charset="0"/>
              <a:cs typeface="Arial" panose="020B0604020202020204" pitchFamily="34" charset="0"/>
            </a:rPr>
            <a:t>(3) In der unteren linken Tabelle können diejenigen Preise eingetragen werden, die von Ihnen an Patientinnen / Patienten für spezielle Kryo-Leistungen berechnet werden - differenziert nach den Prozessen "Vorbehandlung" (bei Social Freezing), "Kryo-Konservierung" und "Kryo-Lagerung". Bei der Kryo-Lagerung wird in der Regel in Halbjahres- oder Jahreszeiträumen berechnet. Bitte nehmen Sie eine Berechnung auf der </a:t>
          </a:r>
          <a:r>
            <a:rPr lang="de-DE" sz="1000" b="1" u="sng" baseline="0">
              <a:solidFill>
                <a:schemeClr val="tx1"/>
              </a:solidFill>
              <a:latin typeface="Arial" panose="020B0604020202020204" pitchFamily="34" charset="0"/>
              <a:cs typeface="Arial" panose="020B0604020202020204" pitchFamily="34" charset="0"/>
            </a:rPr>
            <a:t>Basis eines Monats</a:t>
          </a:r>
          <a:r>
            <a:rPr lang="de-DE" sz="1000" b="1" u="none" baseline="0">
              <a:solidFill>
                <a:schemeClr val="tx1"/>
              </a:solidFill>
              <a:latin typeface="Arial" panose="020B0604020202020204" pitchFamily="34" charset="0"/>
              <a:cs typeface="Arial" panose="020B0604020202020204" pitchFamily="34" charset="0"/>
            </a:rPr>
            <a:t> </a:t>
          </a:r>
          <a:r>
            <a:rPr lang="de-DE" sz="1000" baseline="0">
              <a:solidFill>
                <a:schemeClr val="tx1"/>
              </a:solidFill>
              <a:latin typeface="Arial" panose="020B0604020202020204" pitchFamily="34" charset="0"/>
              <a:cs typeface="Arial" panose="020B0604020202020204" pitchFamily="34" charset="0"/>
            </a:rPr>
            <a:t>vor und tragen Sie nur diesen Monatswert ein.</a:t>
          </a:r>
        </a:p>
        <a:p>
          <a:pPr algn="l"/>
          <a:endParaRPr lang="de-DE" sz="800" baseline="0">
            <a:solidFill>
              <a:schemeClr val="tx1"/>
            </a:solidFill>
            <a:latin typeface="Arial" panose="020B0604020202020204" pitchFamily="34" charset="0"/>
            <a:cs typeface="Arial" panose="020B0604020202020204" pitchFamily="34" charset="0"/>
          </a:endParaRPr>
        </a:p>
        <a:p>
          <a:pPr algn="l"/>
          <a:r>
            <a:rPr lang="de-DE" sz="1000" baseline="0">
              <a:solidFill>
                <a:schemeClr val="tx1"/>
              </a:solidFill>
              <a:latin typeface="Arial" panose="020B0604020202020204" pitchFamily="34" charset="0"/>
              <a:cs typeface="Arial" panose="020B0604020202020204" pitchFamily="34" charset="0"/>
            </a:rPr>
            <a:t>(4) Wenn Sie im rechten Teil der Tabelle in den "?-Auswahlfeldern" ein "ja" anwählen, erhalten Sie zu der ersten Frage das </a:t>
          </a:r>
          <a:r>
            <a:rPr lang="de-DE" sz="1000" b="1" u="sng" baseline="0">
              <a:solidFill>
                <a:schemeClr val="tx1"/>
              </a:solidFill>
              <a:latin typeface="Arial" panose="020B0604020202020204" pitchFamily="34" charset="0"/>
              <a:cs typeface="Arial" panose="020B0604020202020204" pitchFamily="34" charset="0"/>
            </a:rPr>
            <a:t>Kosten-Schaden-Risiko</a:t>
          </a:r>
          <a:r>
            <a:rPr lang="de-DE" sz="1000" baseline="0">
              <a:solidFill>
                <a:schemeClr val="tx1"/>
              </a:solidFill>
              <a:latin typeface="Arial" panose="020B0604020202020204" pitchFamily="34" charset="0"/>
              <a:cs typeface="Arial" panose="020B0604020202020204" pitchFamily="34" charset="0"/>
            </a:rPr>
            <a:t> für Ihre Praxis und zu der zweiten Frage eine entsprechende Risikostruktur für eine größere Stichprobe von Praxen / Institutionen Ihrer Branche angezeigt.</a:t>
          </a:r>
        </a:p>
        <a:p>
          <a:pPr algn="l"/>
          <a:endParaRPr lang="de-DE" sz="800" baseline="0">
            <a:solidFill>
              <a:schemeClr val="tx1"/>
            </a:solidFill>
            <a:latin typeface="Arial" panose="020B0604020202020204" pitchFamily="34" charset="0"/>
            <a:cs typeface="Arial" panose="020B0604020202020204" pitchFamily="34" charset="0"/>
          </a:endParaRPr>
        </a:p>
        <a:p>
          <a:pPr algn="l"/>
          <a:r>
            <a:rPr lang="de-DE" sz="1000" baseline="0">
              <a:solidFill>
                <a:schemeClr val="tx1"/>
              </a:solidFill>
              <a:latin typeface="Arial" panose="020B0604020202020204" pitchFamily="34" charset="0"/>
              <a:cs typeface="Arial" panose="020B0604020202020204" pitchFamily="34" charset="0"/>
            </a:rPr>
            <a:t>(5) Von den Eingabewerten und den Ergebnissen können Sie einen </a:t>
          </a:r>
          <a:r>
            <a:rPr lang="de-DE" sz="1000" b="1" u="sng" baseline="0">
              <a:solidFill>
                <a:schemeClr val="tx1"/>
              </a:solidFill>
              <a:latin typeface="Arial" panose="020B0604020202020204" pitchFamily="34" charset="0"/>
              <a:cs typeface="Arial" panose="020B0604020202020204" pitchFamily="34" charset="0"/>
            </a:rPr>
            <a:t>Ausdruck</a:t>
          </a:r>
          <a:r>
            <a:rPr lang="de-DE" sz="1000" baseline="0">
              <a:solidFill>
                <a:schemeClr val="tx1"/>
              </a:solidFill>
              <a:latin typeface="Arial" panose="020B0604020202020204" pitchFamily="34" charset="0"/>
              <a:cs typeface="Arial" panose="020B0604020202020204" pitchFamily="34" charset="0"/>
            </a:rPr>
            <a:t> anfertigen - der weiß unterlegte Tabellenbereich umfasst den voreingestellten Druckbereich.</a:t>
          </a:r>
          <a:endParaRPr lang="de-DE" sz="1000">
            <a:solidFill>
              <a:schemeClr val="tx1"/>
            </a:solidFill>
            <a:latin typeface="Arial" panose="020B0604020202020204" pitchFamily="34" charset="0"/>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704850</xdr:colOff>
      <xdr:row>4</xdr:row>
      <xdr:rowOff>57151</xdr:rowOff>
    </xdr:from>
    <xdr:to>
      <xdr:col>12</xdr:col>
      <xdr:colOff>466724</xdr:colOff>
      <xdr:row>26</xdr:row>
      <xdr:rowOff>152400</xdr:rowOff>
    </xdr:to>
    <xdr:sp macro="" textlink="">
      <xdr:nvSpPr>
        <xdr:cNvPr id="5" name="Rechteck 4"/>
        <xdr:cNvSpPr/>
      </xdr:nvSpPr>
      <xdr:spPr>
        <a:xfrm>
          <a:off x="10639425" y="904876"/>
          <a:ext cx="4457699" cy="4076699"/>
        </a:xfrm>
        <a:prstGeom prst="rect">
          <a:avLst/>
        </a:prstGeom>
        <a:solidFill>
          <a:srgbClr val="FFFFCC"/>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p>
          <a:pPr algn="l"/>
          <a:endParaRPr lang="de-DE" sz="800">
            <a:solidFill>
              <a:schemeClr val="tx1"/>
            </a:solidFill>
            <a:latin typeface="Arial" panose="020B0604020202020204" pitchFamily="34" charset="0"/>
            <a:cs typeface="Arial" panose="020B0604020202020204" pitchFamily="34" charset="0"/>
          </a:endParaRPr>
        </a:p>
        <a:p>
          <a:pPr algn="l"/>
          <a:r>
            <a:rPr lang="de-DE" sz="1000" b="1" u="sng">
              <a:solidFill>
                <a:schemeClr val="tx1"/>
              </a:solidFill>
              <a:latin typeface="Arial" panose="020B0604020202020204" pitchFamily="34" charset="0"/>
              <a:cs typeface="Arial" panose="020B0604020202020204" pitchFamily="34" charset="0"/>
            </a:rPr>
            <a:t>Anmerkungen</a:t>
          </a:r>
        </a:p>
        <a:p>
          <a:pPr algn="l"/>
          <a:endParaRPr lang="de-DE" sz="800">
            <a:solidFill>
              <a:schemeClr val="tx1"/>
            </a:solidFill>
            <a:latin typeface="Arial" panose="020B0604020202020204" pitchFamily="34" charset="0"/>
            <a:cs typeface="Arial" panose="020B0604020202020204" pitchFamily="34" charset="0"/>
          </a:endParaRPr>
        </a:p>
        <a:p>
          <a:pPr algn="l"/>
          <a:r>
            <a:rPr lang="de-DE" sz="1000">
              <a:solidFill>
                <a:schemeClr val="tx1"/>
              </a:solidFill>
              <a:latin typeface="Arial" panose="020B0604020202020204" pitchFamily="34" charset="0"/>
              <a:cs typeface="Arial" panose="020B0604020202020204" pitchFamily="34" charset="0"/>
            </a:rPr>
            <a:t>(1) Nur in den "grauen Zellen" können Eingaben vorgenommen werden, alle übrigen Felder sind schreibgeschützt. In der Rubrik "Patientenneben-kosten" lassen sich Kostenrisiken erfassen im Zusammenhang mit geltend gemachten Fahr- und Anreisekosten, Arbeitsausfallzeiten etc. Die vorein-getragenen Werte sind Schätzwerte und begründen sich auf Erfahrungs-Annahmen.</a:t>
          </a:r>
        </a:p>
        <a:p>
          <a:pPr algn="l"/>
          <a:endParaRPr lang="de-DE" sz="800">
            <a:solidFill>
              <a:schemeClr val="tx1"/>
            </a:solidFill>
            <a:latin typeface="Arial" panose="020B0604020202020204" pitchFamily="34" charset="0"/>
            <a:cs typeface="Arial" panose="020B0604020202020204" pitchFamily="34" charset="0"/>
          </a:endParaRPr>
        </a:p>
        <a:p>
          <a:pPr algn="l"/>
          <a:r>
            <a:rPr lang="de-DE" sz="1000">
              <a:solidFill>
                <a:schemeClr val="tx1"/>
              </a:solidFill>
              <a:latin typeface="Arial" panose="020B0604020202020204" pitchFamily="34" charset="0"/>
              <a:cs typeface="Arial" panose="020B0604020202020204" pitchFamily="34" charset="0"/>
            </a:rPr>
            <a:t>(2) Im oberen rechten Teil der Tabelle</a:t>
          </a:r>
          <a:r>
            <a:rPr lang="de-DE" sz="1000" baseline="0">
              <a:solidFill>
                <a:schemeClr val="tx1"/>
              </a:solidFill>
              <a:latin typeface="Arial" panose="020B0604020202020204" pitchFamily="34" charset="0"/>
              <a:cs typeface="Arial" panose="020B0604020202020204" pitchFamily="34" charset="0"/>
            </a:rPr>
            <a:t> ist Ihr gesamtes €-Risiko aus der Kryo-Konservierung abgebildet (Dunkel-Rot). Die Vergleichsdaten "min" und "max" (Hell-Rot)zeigen den Spielraum auf, in dem das €-Risiko für vergleichbare Einrichtungen der Branche auf der "Basis Ihres Kryo-Portfolios" anzusiedeln ist - mit "min", dem unteren Wert und mit "max", dem oberen Wert. Das Benchmark für den "Mittelwert" ist in dem Mittel-Rot eingefärbten Feld zu sehen.</a:t>
          </a:r>
        </a:p>
        <a:p>
          <a:pPr algn="l"/>
          <a:endParaRPr lang="de-DE" sz="800" baseline="0">
            <a:solidFill>
              <a:schemeClr val="tx1"/>
            </a:solidFill>
            <a:latin typeface="Arial" panose="020B0604020202020204" pitchFamily="34" charset="0"/>
            <a:cs typeface="Arial" panose="020B0604020202020204" pitchFamily="34" charset="0"/>
          </a:endParaRPr>
        </a:p>
        <a:p>
          <a:pPr algn="l"/>
          <a:r>
            <a:rPr lang="de-DE" sz="1000" baseline="0">
              <a:solidFill>
                <a:schemeClr val="tx1"/>
              </a:solidFill>
              <a:latin typeface="Arial" panose="020B0604020202020204" pitchFamily="34" charset="0"/>
              <a:cs typeface="Arial" panose="020B0604020202020204" pitchFamily="34" charset="0"/>
            </a:rPr>
            <a:t>(3) In dem unteren Teil der Tabelle sind sowohl die Werte Ihrer Praxis als auch die Vergleichswerte anderer Einrichtungen der Branche - getrennt nach Kryo-Leistungen - abgebildet. Die eingefärbten Felder am rechten unteren Rand der Tabelle zeigen die Risiko-Spannen / Mittelwerte getrennt nach den einzelnen Kryo-Leistungen an.</a:t>
          </a:r>
        </a:p>
        <a:p>
          <a:pPr algn="l"/>
          <a:endParaRPr lang="de-DE" sz="800" baseline="0">
            <a:solidFill>
              <a:schemeClr val="tx1"/>
            </a:solidFill>
            <a:latin typeface="Arial" panose="020B0604020202020204" pitchFamily="34" charset="0"/>
            <a:cs typeface="Arial" panose="020B0604020202020204" pitchFamily="34" charset="0"/>
          </a:endParaRPr>
        </a:p>
        <a:p>
          <a:pPr algn="l"/>
          <a:r>
            <a:rPr lang="de-DE" sz="1000" baseline="0">
              <a:solidFill>
                <a:schemeClr val="tx1"/>
              </a:solidFill>
              <a:latin typeface="Arial" panose="020B0604020202020204" pitchFamily="34" charset="0"/>
              <a:cs typeface="Arial" panose="020B0604020202020204" pitchFamily="34" charset="0"/>
            </a:rPr>
            <a:t>(4) Von den Eingabewerten und den Ergebnissen können Sie einen </a:t>
          </a:r>
          <a:r>
            <a:rPr lang="de-DE" sz="1000" b="1" u="sng" baseline="0">
              <a:solidFill>
                <a:schemeClr val="tx1"/>
              </a:solidFill>
              <a:latin typeface="Arial" panose="020B0604020202020204" pitchFamily="34" charset="0"/>
              <a:cs typeface="Arial" panose="020B0604020202020204" pitchFamily="34" charset="0"/>
            </a:rPr>
            <a:t>Ausdruck</a:t>
          </a:r>
          <a:r>
            <a:rPr lang="de-DE" sz="1000" baseline="0">
              <a:solidFill>
                <a:schemeClr val="tx1"/>
              </a:solidFill>
              <a:latin typeface="Arial" panose="020B0604020202020204" pitchFamily="34" charset="0"/>
              <a:cs typeface="Arial" panose="020B0604020202020204" pitchFamily="34" charset="0"/>
            </a:rPr>
            <a:t> anfertigen - der weiß unterlegte Tabellenbereich umfasst den voreingestellten Druckbereich.</a:t>
          </a:r>
          <a:endParaRPr lang="de-DE" sz="1000">
            <a:solidFill>
              <a:schemeClr val="tx1"/>
            </a:solidFill>
            <a:latin typeface="Arial" panose="020B0604020202020204" pitchFamily="34" charset="0"/>
            <a:cs typeface="Arial" panose="020B0604020202020204" pitchFamily="34" charset="0"/>
          </a:endParaRPr>
        </a:p>
      </xdr:txBody>
    </xdr:sp>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info@gerloff-consulting.de"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29"/>
  <sheetViews>
    <sheetView tabSelected="1" workbookViewId="0">
      <selection activeCell="B1" sqref="B1"/>
    </sheetView>
  </sheetViews>
  <sheetFormatPr baseColWidth="10" defaultRowHeight="15" x14ac:dyDescent="0.25"/>
  <cols>
    <col min="1" max="1" width="24.625" style="8" customWidth="1"/>
    <col min="2" max="8" width="17.625" style="8" customWidth="1"/>
    <col min="9" max="9" width="17.75" style="8" customWidth="1"/>
    <col min="10" max="16384" width="11" style="8"/>
  </cols>
  <sheetData>
    <row r="1" spans="1:19" ht="24" customHeight="1" x14ac:dyDescent="0.25">
      <c r="A1" s="12" t="s">
        <v>67</v>
      </c>
      <c r="B1" s="77" t="s">
        <v>68</v>
      </c>
      <c r="C1" s="76" t="s">
        <v>69</v>
      </c>
      <c r="D1" s="76" t="s">
        <v>70</v>
      </c>
      <c r="E1" s="12"/>
      <c r="F1" s="12"/>
      <c r="G1" s="12"/>
      <c r="H1" s="12"/>
      <c r="I1" s="12"/>
      <c r="J1" s="12"/>
      <c r="K1" s="12"/>
      <c r="L1" s="12"/>
      <c r="M1" s="12"/>
      <c r="N1" s="12"/>
      <c r="O1" s="12"/>
      <c r="P1" s="12"/>
      <c r="Q1" s="12"/>
      <c r="R1" s="12"/>
      <c r="S1" s="12"/>
    </row>
    <row r="2" spans="1:19" ht="14.25" customHeight="1" x14ac:dyDescent="0.25"/>
    <row r="3" spans="1:19" ht="14.25" customHeight="1" x14ac:dyDescent="0.25"/>
    <row r="4" spans="1:19" ht="14.25" customHeight="1" x14ac:dyDescent="0.25"/>
    <row r="5" spans="1:19" ht="14.25" customHeight="1" x14ac:dyDescent="0.25"/>
    <row r="6" spans="1:19" ht="14.25" customHeight="1" x14ac:dyDescent="0.25"/>
    <row r="7" spans="1:19" ht="14.25" customHeight="1" x14ac:dyDescent="0.25"/>
    <row r="8" spans="1:19" ht="14.25" customHeight="1" x14ac:dyDescent="0.25"/>
    <row r="9" spans="1:19" ht="14.25" customHeight="1" x14ac:dyDescent="0.25"/>
    <row r="10" spans="1:19" ht="14.25" customHeight="1" x14ac:dyDescent="0.25"/>
    <row r="11" spans="1:19" ht="14.25" customHeight="1" x14ac:dyDescent="0.25"/>
    <row r="12" spans="1:19" ht="14.25" customHeight="1" x14ac:dyDescent="0.25"/>
    <row r="13" spans="1:19" ht="14.25" customHeight="1" x14ac:dyDescent="0.25"/>
    <row r="14" spans="1:19" ht="14.25" customHeight="1" x14ac:dyDescent="0.25"/>
    <row r="15" spans="1:19" ht="14.25" customHeight="1" x14ac:dyDescent="0.25"/>
    <row r="16" spans="1:19" ht="14.25" customHeight="1" x14ac:dyDescent="0.25"/>
    <row r="17" spans="7:7" ht="14.25" customHeight="1" x14ac:dyDescent="0.25"/>
    <row r="18" spans="7:7" ht="14.25" customHeight="1" x14ac:dyDescent="0.25"/>
    <row r="19" spans="7:7" ht="14.25" customHeight="1" x14ac:dyDescent="0.25"/>
    <row r="20" spans="7:7" ht="14.25" customHeight="1" x14ac:dyDescent="0.25"/>
    <row r="21" spans="7:7" ht="14.25" customHeight="1" x14ac:dyDescent="0.25"/>
    <row r="22" spans="7:7" ht="14.25" customHeight="1" x14ac:dyDescent="0.25"/>
    <row r="23" spans="7:7" ht="14.25" customHeight="1" x14ac:dyDescent="0.25"/>
    <row r="24" spans="7:7" ht="14.25" customHeight="1" x14ac:dyDescent="0.25"/>
    <row r="25" spans="7:7" ht="14.25" customHeight="1" x14ac:dyDescent="0.25"/>
    <row r="26" spans="7:7" ht="14.25" customHeight="1" x14ac:dyDescent="0.25"/>
    <row r="27" spans="7:7" ht="14.25" customHeight="1" x14ac:dyDescent="0.25"/>
    <row r="28" spans="7:7" ht="14.25" customHeight="1" x14ac:dyDescent="0.25">
      <c r="G28" s="75" t="s">
        <v>76</v>
      </c>
    </row>
    <row r="29" spans="7:7" ht="14.25" customHeight="1" x14ac:dyDescent="0.25"/>
    <row r="30" spans="7:7" ht="14.25" customHeight="1" x14ac:dyDescent="0.25">
      <c r="G30" s="69"/>
    </row>
    <row r="31" spans="7:7" ht="14.25" customHeight="1" x14ac:dyDescent="0.25"/>
    <row r="32" spans="7:7" ht="14.25" customHeight="1" x14ac:dyDescent="0.25">
      <c r="G32" s="13"/>
    </row>
    <row r="33" spans="2:4" ht="14.25" customHeight="1" x14ac:dyDescent="0.25"/>
    <row r="34" spans="2:4" ht="14.25" customHeight="1" x14ac:dyDescent="0.25"/>
    <row r="35" spans="2:4" ht="14.25" customHeight="1" x14ac:dyDescent="0.25"/>
    <row r="36" spans="2:4" ht="14.25" customHeight="1" x14ac:dyDescent="0.25"/>
    <row r="37" spans="2:4" ht="14.25" customHeight="1" x14ac:dyDescent="0.25"/>
    <row r="38" spans="2:4" ht="18" customHeight="1" x14ac:dyDescent="0.25">
      <c r="B38" s="70" t="s">
        <v>75</v>
      </c>
      <c r="D38" s="76" t="s">
        <v>69</v>
      </c>
    </row>
    <row r="39" spans="2:4" ht="14.25" customHeight="1" x14ac:dyDescent="0.25"/>
    <row r="40" spans="2:4" ht="14.25" customHeight="1" x14ac:dyDescent="0.25"/>
    <row r="41" spans="2:4" ht="14.25" customHeight="1" x14ac:dyDescent="0.25"/>
    <row r="42" spans="2:4" ht="14.25" customHeight="1" x14ac:dyDescent="0.25"/>
    <row r="43" spans="2:4" ht="14.25" customHeight="1" x14ac:dyDescent="0.25"/>
    <row r="44" spans="2:4" ht="14.25" customHeight="1" x14ac:dyDescent="0.25"/>
    <row r="45" spans="2:4" ht="14.25" customHeight="1" x14ac:dyDescent="0.25"/>
    <row r="46" spans="2:4" ht="14.25" customHeight="1" x14ac:dyDescent="0.25"/>
    <row r="47" spans="2:4" ht="14.25" customHeight="1" x14ac:dyDescent="0.25"/>
    <row r="48" spans="2:4"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sheetData>
  <sheetProtection password="9897" sheet="1" objects="1" scenarios="1" insertHyperlinks="0" selectLockedCells="1"/>
  <hyperlinks>
    <hyperlink ref="B1" location="Info!A1" display="Information"/>
    <hyperlink ref="C1" location="DatenKryo!A1" display="Dateneingabe"/>
    <hyperlink ref="D1" location="RisikoKryo!A1" display="Risikoanalyse"/>
    <hyperlink ref="D38" location="DatenKryo!A1" display="Dateneingabe"/>
    <hyperlink ref="G28" r:id="rId1"/>
  </hyperlinks>
  <pageMargins left="0.70866141732283472" right="0.70866141732283472" top="0.78740157480314965" bottom="0.78740157480314965" header="0.31496062992125984" footer="0.31496062992125984"/>
  <pageSetup paperSize="9" orientation="landscape" r:id="rId2"/>
  <headerFooter>
    <oddFooter>&amp;L&amp;"Arial,Standard"&amp;9In Beauftragung durch den
Bundesverband Reproduktionsmedizinischer Zentren e.V. (BRZ), Saarbrücken&amp;R&amp;"Arial,Standard"&amp;9(C) 2018 Dr. Eckhard Gerloff, Ettlingen
Datum: &amp;D</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5"/>
  <sheetViews>
    <sheetView workbookViewId="0">
      <selection activeCell="C1" sqref="C1"/>
    </sheetView>
  </sheetViews>
  <sheetFormatPr baseColWidth="10" defaultRowHeight="14.25" x14ac:dyDescent="0.2"/>
  <cols>
    <col min="1" max="1" width="24.625" style="2" customWidth="1"/>
    <col min="2" max="4" width="17.625" style="2" customWidth="1"/>
    <col min="5" max="5" width="4.625" style="2" customWidth="1"/>
    <col min="6" max="8" width="12.625" style="2" customWidth="1"/>
    <col min="9" max="9" width="4.625" style="2" customWidth="1"/>
    <col min="10" max="16384" width="11" style="2"/>
  </cols>
  <sheetData>
    <row r="1" spans="1:19" ht="24" customHeight="1" x14ac:dyDescent="0.2">
      <c r="A1" s="12" t="s">
        <v>67</v>
      </c>
      <c r="B1" s="74" t="s">
        <v>68</v>
      </c>
      <c r="C1" s="73" t="s">
        <v>69</v>
      </c>
      <c r="D1" s="74" t="s">
        <v>70</v>
      </c>
      <c r="E1" s="12"/>
      <c r="F1" s="12"/>
      <c r="G1" s="12"/>
      <c r="H1" s="12"/>
      <c r="I1" s="12"/>
      <c r="J1" s="12"/>
      <c r="K1" s="12"/>
      <c r="L1" s="12"/>
      <c r="M1" s="12"/>
      <c r="N1" s="12"/>
      <c r="O1" s="12"/>
      <c r="P1" s="12"/>
      <c r="Q1" s="12"/>
      <c r="R1" s="12"/>
      <c r="S1" s="12"/>
    </row>
    <row r="2" spans="1:19" ht="14.25" customHeight="1" x14ac:dyDescent="0.2">
      <c r="A2" s="4"/>
      <c r="B2" s="4"/>
      <c r="C2" s="4"/>
      <c r="D2" s="4"/>
      <c r="E2" s="4"/>
      <c r="F2" s="4"/>
      <c r="G2" s="4"/>
      <c r="H2" s="4"/>
      <c r="I2" s="1"/>
      <c r="J2" s="1"/>
      <c r="K2" s="1"/>
      <c r="L2" s="1"/>
      <c r="M2" s="1"/>
      <c r="N2" s="1"/>
      <c r="O2" s="1"/>
      <c r="P2" s="1"/>
      <c r="Q2" s="1"/>
      <c r="R2" s="1"/>
      <c r="S2" s="1"/>
    </row>
    <row r="3" spans="1:19" ht="14.25" customHeight="1" x14ac:dyDescent="0.25">
      <c r="A3" s="14" t="s">
        <v>64</v>
      </c>
      <c r="B3" s="15"/>
      <c r="C3" s="15"/>
      <c r="D3" s="16"/>
      <c r="E3" s="16"/>
      <c r="F3" s="14" t="s">
        <v>46</v>
      </c>
      <c r="G3" s="16"/>
      <c r="H3" s="16"/>
      <c r="I3" s="1"/>
      <c r="J3" s="1"/>
      <c r="K3" s="3" t="s">
        <v>19</v>
      </c>
      <c r="L3" s="3" t="s">
        <v>44</v>
      </c>
      <c r="M3" s="1"/>
      <c r="N3" s="1"/>
      <c r="O3" s="1"/>
      <c r="P3" s="1"/>
      <c r="Q3" s="1"/>
      <c r="R3" s="1"/>
      <c r="S3" s="1"/>
    </row>
    <row r="4" spans="1:19" ht="14.25" customHeight="1" x14ac:dyDescent="0.25">
      <c r="A4" s="17"/>
      <c r="B4" s="15"/>
      <c r="C4" s="15"/>
      <c r="D4" s="18"/>
      <c r="E4" s="18"/>
      <c r="F4" s="18"/>
      <c r="G4" s="18"/>
      <c r="H4" s="18"/>
      <c r="I4" s="1"/>
      <c r="J4" s="1"/>
      <c r="K4" s="3"/>
      <c r="L4" s="5"/>
      <c r="M4" s="1"/>
      <c r="N4" s="1"/>
      <c r="O4" s="1"/>
      <c r="P4" s="1"/>
      <c r="Q4" s="1"/>
      <c r="R4" s="1"/>
      <c r="S4" s="1"/>
    </row>
    <row r="5" spans="1:19" ht="14.25" customHeight="1" x14ac:dyDescent="0.2">
      <c r="A5" s="19" t="s">
        <v>41</v>
      </c>
      <c r="B5" s="20" t="s">
        <v>40</v>
      </c>
      <c r="C5" s="20" t="s">
        <v>32</v>
      </c>
      <c r="D5" s="16"/>
      <c r="E5" s="16"/>
      <c r="F5" s="15" t="s">
        <v>47</v>
      </c>
      <c r="G5" s="16"/>
      <c r="H5" s="16"/>
      <c r="I5" s="1"/>
      <c r="J5" s="1"/>
      <c r="K5" s="5"/>
      <c r="L5" s="5"/>
      <c r="M5" s="1"/>
      <c r="N5" s="1"/>
      <c r="O5" s="1"/>
      <c r="P5" s="1"/>
      <c r="Q5" s="1"/>
      <c r="R5" s="1"/>
      <c r="S5" s="1"/>
    </row>
    <row r="6" spans="1:19" ht="14.25" customHeight="1" x14ac:dyDescent="0.2">
      <c r="A6" s="21" t="s">
        <v>43</v>
      </c>
      <c r="B6" s="22" t="s">
        <v>21</v>
      </c>
      <c r="C6" s="22" t="s">
        <v>22</v>
      </c>
      <c r="D6" s="16"/>
      <c r="E6" s="16"/>
      <c r="F6" s="21" t="s">
        <v>50</v>
      </c>
      <c r="G6" s="18"/>
      <c r="H6" s="18"/>
      <c r="I6" s="1"/>
      <c r="J6" s="1"/>
      <c r="K6" s="6">
        <v>12</v>
      </c>
      <c r="L6" s="3" t="s">
        <v>42</v>
      </c>
      <c r="M6" s="1"/>
      <c r="N6" s="1"/>
      <c r="O6" s="1"/>
      <c r="P6" s="1"/>
      <c r="Q6" s="1"/>
      <c r="R6" s="1"/>
      <c r="S6" s="1"/>
    </row>
    <row r="7" spans="1:19" ht="14.25" customHeight="1" x14ac:dyDescent="0.2">
      <c r="A7" s="19" t="s">
        <v>31</v>
      </c>
      <c r="B7" s="65">
        <v>100</v>
      </c>
      <c r="C7" s="20"/>
      <c r="D7" s="16"/>
      <c r="E7" s="16"/>
      <c r="F7" s="16"/>
      <c r="G7" s="16"/>
      <c r="H7" s="16"/>
      <c r="I7" s="1"/>
      <c r="J7" s="1"/>
      <c r="K7" s="6">
        <v>15</v>
      </c>
      <c r="L7" s="7" t="s">
        <v>45</v>
      </c>
      <c r="M7" s="1"/>
      <c r="N7" s="1"/>
      <c r="O7" s="1"/>
      <c r="P7" s="1"/>
      <c r="Q7" s="1"/>
      <c r="R7" s="1"/>
      <c r="S7" s="1"/>
    </row>
    <row r="8" spans="1:19" ht="14.25" customHeight="1" x14ac:dyDescent="0.2">
      <c r="A8" s="23" t="s">
        <v>4</v>
      </c>
      <c r="B8" s="64">
        <v>30</v>
      </c>
      <c r="C8" s="64">
        <v>36</v>
      </c>
      <c r="D8" s="16"/>
      <c r="E8" s="16"/>
      <c r="F8" s="16"/>
      <c r="G8" s="16"/>
      <c r="H8" s="16"/>
      <c r="I8" s="1"/>
      <c r="J8" s="1"/>
      <c r="K8" s="6">
        <v>18</v>
      </c>
      <c r="L8" s="5"/>
      <c r="M8" s="1"/>
      <c r="N8" s="1"/>
      <c r="O8" s="1"/>
      <c r="P8" s="1"/>
      <c r="Q8" s="1"/>
      <c r="R8" s="1"/>
      <c r="S8" s="1"/>
    </row>
    <row r="9" spans="1:19" ht="14.25" customHeight="1" x14ac:dyDescent="0.2">
      <c r="A9" s="23" t="s">
        <v>49</v>
      </c>
      <c r="B9" s="64">
        <v>50</v>
      </c>
      <c r="C9" s="64">
        <v>15</v>
      </c>
      <c r="D9" s="16"/>
      <c r="E9" s="16"/>
      <c r="F9" s="16"/>
      <c r="G9" s="16"/>
      <c r="H9" s="16"/>
      <c r="I9" s="1"/>
      <c r="J9" s="1"/>
      <c r="K9" s="6">
        <v>21</v>
      </c>
      <c r="L9" s="5"/>
      <c r="M9" s="1"/>
      <c r="N9" s="1"/>
      <c r="O9" s="1"/>
      <c r="P9" s="1"/>
      <c r="Q9" s="1"/>
      <c r="R9" s="1"/>
      <c r="S9" s="1"/>
    </row>
    <row r="10" spans="1:19" ht="14.25" customHeight="1" x14ac:dyDescent="0.2">
      <c r="A10" s="23" t="s">
        <v>5</v>
      </c>
      <c r="B10" s="64">
        <v>20</v>
      </c>
      <c r="C10" s="64">
        <v>18</v>
      </c>
      <c r="D10" s="16"/>
      <c r="E10" s="16"/>
      <c r="F10" s="16"/>
      <c r="G10" s="16"/>
      <c r="H10" s="16"/>
      <c r="I10" s="1"/>
      <c r="J10" s="1"/>
      <c r="K10" s="6">
        <v>24</v>
      </c>
      <c r="L10" s="5"/>
      <c r="M10" s="1"/>
      <c r="N10" s="1"/>
      <c r="O10" s="1"/>
      <c r="P10" s="1"/>
      <c r="Q10" s="1"/>
      <c r="R10" s="1"/>
      <c r="S10" s="1"/>
    </row>
    <row r="11" spans="1:19" ht="14.25" customHeight="1" x14ac:dyDescent="0.2">
      <c r="A11" s="22" t="s">
        <v>30</v>
      </c>
      <c r="B11" s="29">
        <f>B7-SUM(B8:B10)</f>
        <v>0</v>
      </c>
      <c r="C11" s="29">
        <v>18</v>
      </c>
      <c r="D11" s="16"/>
      <c r="E11" s="16"/>
      <c r="F11" s="33" t="s">
        <v>51</v>
      </c>
      <c r="G11" s="16"/>
      <c r="H11" s="16"/>
      <c r="I11" s="1"/>
      <c r="J11" s="1"/>
      <c r="K11" s="6">
        <v>27</v>
      </c>
      <c r="L11" s="5"/>
      <c r="M11" s="1"/>
      <c r="N11" s="1"/>
      <c r="O11" s="1"/>
      <c r="P11" s="1"/>
      <c r="Q11" s="1"/>
      <c r="R11" s="1"/>
      <c r="S11" s="1"/>
    </row>
    <row r="12" spans="1:19" ht="14.25" customHeight="1" thickBot="1" x14ac:dyDescent="0.25">
      <c r="A12" s="24"/>
      <c r="B12" s="24"/>
      <c r="C12" s="24"/>
      <c r="D12" s="28"/>
      <c r="E12" s="16"/>
      <c r="F12" s="33" t="s">
        <v>52</v>
      </c>
      <c r="G12" s="16"/>
      <c r="H12" s="16"/>
      <c r="I12" s="1"/>
      <c r="J12" s="1"/>
      <c r="K12" s="6">
        <v>30</v>
      </c>
      <c r="L12" s="5"/>
      <c r="M12" s="1"/>
      <c r="N12" s="1"/>
      <c r="O12" s="1"/>
      <c r="P12" s="1"/>
      <c r="Q12" s="1"/>
      <c r="R12" s="1"/>
      <c r="S12" s="1"/>
    </row>
    <row r="13" spans="1:19" ht="14.25" customHeight="1" thickTop="1" x14ac:dyDescent="0.2">
      <c r="A13" s="16"/>
      <c r="B13" s="15"/>
      <c r="C13" s="15"/>
      <c r="D13" s="15"/>
      <c r="E13" s="16"/>
      <c r="F13" s="33" t="s">
        <v>53</v>
      </c>
      <c r="G13" s="16"/>
      <c r="H13" s="67" t="s">
        <v>45</v>
      </c>
      <c r="I13" s="1"/>
      <c r="J13" s="1"/>
      <c r="K13" s="6">
        <v>33</v>
      </c>
      <c r="L13" s="5"/>
      <c r="M13" s="1"/>
      <c r="N13" s="1"/>
      <c r="O13" s="1"/>
      <c r="P13" s="1"/>
      <c r="Q13" s="1"/>
      <c r="R13" s="1"/>
      <c r="S13" s="1"/>
    </row>
    <row r="14" spans="1:19" ht="14.25" customHeight="1" x14ac:dyDescent="0.2">
      <c r="A14" s="25" t="s">
        <v>38</v>
      </c>
      <c r="B14" s="30" t="s">
        <v>6</v>
      </c>
      <c r="C14" s="30" t="s">
        <v>2</v>
      </c>
      <c r="D14" s="30" t="s">
        <v>3</v>
      </c>
      <c r="E14" s="16"/>
      <c r="F14" s="16"/>
      <c r="G14" s="16"/>
      <c r="H14" s="16"/>
      <c r="I14" s="1"/>
      <c r="J14" s="1"/>
      <c r="K14" s="6">
        <v>36</v>
      </c>
      <c r="L14" s="5"/>
      <c r="M14" s="1"/>
      <c r="N14" s="1"/>
      <c r="O14" s="1"/>
      <c r="P14" s="1"/>
      <c r="Q14" s="1"/>
      <c r="R14" s="1"/>
      <c r="S14" s="1"/>
    </row>
    <row r="15" spans="1:19" ht="14.25" customHeight="1" x14ac:dyDescent="0.2">
      <c r="A15" s="16"/>
      <c r="B15" s="31" t="s">
        <v>72</v>
      </c>
      <c r="C15" s="31" t="s">
        <v>74</v>
      </c>
      <c r="D15" s="31" t="s">
        <v>8</v>
      </c>
      <c r="E15" s="16"/>
      <c r="F15" s="16"/>
      <c r="G15" s="27" t="s">
        <v>54</v>
      </c>
      <c r="H15" s="34" t="str">
        <f>IF(H13="ja",RisikoKryo!G11," ")</f>
        <v xml:space="preserve"> </v>
      </c>
      <c r="I15" s="1"/>
      <c r="J15" s="1"/>
      <c r="K15" s="6">
        <v>39</v>
      </c>
      <c r="L15" s="5"/>
      <c r="M15" s="1"/>
      <c r="N15" s="1"/>
      <c r="O15" s="1"/>
      <c r="P15" s="1"/>
      <c r="Q15" s="1"/>
      <c r="R15" s="1"/>
      <c r="S15" s="1"/>
    </row>
    <row r="16" spans="1:19" ht="14.25" customHeight="1" x14ac:dyDescent="0.2">
      <c r="A16" s="15"/>
      <c r="B16" s="31" t="s">
        <v>73</v>
      </c>
      <c r="C16" s="31" t="s">
        <v>7</v>
      </c>
      <c r="D16" s="16"/>
      <c r="E16" s="16"/>
      <c r="F16" s="16"/>
      <c r="G16" s="16"/>
      <c r="H16" s="16"/>
      <c r="I16" s="1"/>
      <c r="J16" s="1"/>
      <c r="K16" s="6">
        <v>42</v>
      </c>
      <c r="L16" s="5"/>
      <c r="M16" s="1"/>
      <c r="N16" s="1"/>
      <c r="O16" s="1"/>
      <c r="P16" s="1"/>
      <c r="Q16" s="1"/>
      <c r="R16" s="1"/>
      <c r="S16" s="1"/>
    </row>
    <row r="17" spans="1:19" ht="14.25" customHeight="1" x14ac:dyDescent="0.2">
      <c r="A17" s="15"/>
      <c r="B17" s="31" t="s">
        <v>1</v>
      </c>
      <c r="C17" s="16"/>
      <c r="D17" s="16"/>
      <c r="E17" s="16"/>
      <c r="F17" s="16"/>
      <c r="G17" s="16"/>
      <c r="H17" s="16"/>
      <c r="I17" s="1"/>
      <c r="J17" s="1"/>
      <c r="K17" s="6">
        <v>45</v>
      </c>
      <c r="L17" s="5"/>
      <c r="M17" s="1"/>
      <c r="N17" s="1"/>
      <c r="O17" s="1"/>
      <c r="P17" s="1"/>
      <c r="Q17" s="1"/>
      <c r="R17" s="1"/>
      <c r="S17" s="1"/>
    </row>
    <row r="18" spans="1:19" ht="14.25" customHeight="1" x14ac:dyDescent="0.2">
      <c r="A18" s="26"/>
      <c r="B18" s="26"/>
      <c r="C18" s="26"/>
      <c r="D18" s="26"/>
      <c r="E18" s="16"/>
      <c r="F18" s="33" t="s">
        <v>55</v>
      </c>
      <c r="G18" s="16"/>
      <c r="H18" s="16"/>
      <c r="I18" s="1"/>
      <c r="J18" s="1"/>
      <c r="K18" s="6">
        <v>60</v>
      </c>
      <c r="L18" s="5"/>
      <c r="M18" s="1"/>
      <c r="N18" s="1"/>
      <c r="O18" s="1"/>
      <c r="P18" s="1"/>
      <c r="Q18" s="1"/>
      <c r="R18" s="1"/>
      <c r="S18" s="1"/>
    </row>
    <row r="19" spans="1:19" ht="14.25" customHeight="1" x14ac:dyDescent="0.2">
      <c r="A19" s="15"/>
      <c r="B19" s="15"/>
      <c r="C19" s="15"/>
      <c r="D19" s="15"/>
      <c r="E19" s="16"/>
      <c r="F19" s="33" t="s">
        <v>56</v>
      </c>
      <c r="G19" s="16"/>
      <c r="H19" s="16"/>
      <c r="I19" s="1"/>
      <c r="J19" s="1"/>
      <c r="K19" s="1"/>
      <c r="L19" s="1"/>
      <c r="M19" s="1"/>
      <c r="N19" s="1"/>
      <c r="O19" s="1"/>
      <c r="P19" s="1"/>
      <c r="Q19" s="1"/>
      <c r="R19" s="1"/>
      <c r="S19" s="1"/>
    </row>
    <row r="20" spans="1:19" ht="14.25" customHeight="1" x14ac:dyDescent="0.2">
      <c r="A20" s="25" t="s">
        <v>39</v>
      </c>
      <c r="B20" s="27" t="s">
        <v>13</v>
      </c>
      <c r="C20" s="27" t="s">
        <v>14</v>
      </c>
      <c r="D20" s="27" t="s">
        <v>15</v>
      </c>
      <c r="E20" s="16"/>
      <c r="F20" s="33" t="s">
        <v>57</v>
      </c>
      <c r="G20" s="16"/>
      <c r="H20" s="67" t="s">
        <v>45</v>
      </c>
      <c r="I20" s="1"/>
      <c r="J20" s="1"/>
      <c r="K20" s="1"/>
      <c r="L20" s="1"/>
      <c r="M20" s="1"/>
      <c r="N20" s="1"/>
      <c r="O20" s="1"/>
      <c r="P20" s="1"/>
      <c r="Q20" s="1"/>
      <c r="R20" s="1"/>
      <c r="S20" s="1"/>
    </row>
    <row r="21" spans="1:19" ht="14.25" customHeight="1" x14ac:dyDescent="0.2">
      <c r="A21" s="26"/>
      <c r="B21" s="26"/>
      <c r="C21" s="26"/>
      <c r="D21" s="26"/>
      <c r="E21" s="16"/>
      <c r="F21" s="16"/>
      <c r="G21" s="16"/>
      <c r="H21" s="16"/>
      <c r="I21" s="1"/>
      <c r="J21" s="1"/>
      <c r="K21" s="1"/>
      <c r="L21" s="1"/>
      <c r="M21" s="1"/>
      <c r="N21" s="1"/>
      <c r="O21" s="1"/>
      <c r="P21" s="1"/>
      <c r="Q21" s="1"/>
      <c r="R21" s="1"/>
      <c r="S21" s="1"/>
    </row>
    <row r="22" spans="1:19" ht="14.25" customHeight="1" x14ac:dyDescent="0.2">
      <c r="A22" s="15"/>
      <c r="B22" s="15"/>
      <c r="C22" s="15"/>
      <c r="D22" s="15"/>
      <c r="E22" s="16"/>
      <c r="F22" s="16"/>
      <c r="G22" s="27" t="s">
        <v>58</v>
      </c>
      <c r="H22" s="35" t="str">
        <f>IF(H20="ja",RisikoKryo!G8," ")</f>
        <v xml:space="preserve"> </v>
      </c>
      <c r="I22" s="1"/>
      <c r="J22" s="1"/>
      <c r="K22" s="1"/>
      <c r="L22" s="1"/>
      <c r="M22" s="1"/>
      <c r="N22" s="1"/>
      <c r="O22" s="1"/>
      <c r="P22" s="1"/>
      <c r="Q22" s="1"/>
      <c r="R22" s="1"/>
      <c r="S22" s="1"/>
    </row>
    <row r="23" spans="1:19" ht="14.25" customHeight="1" x14ac:dyDescent="0.2">
      <c r="A23" s="27" t="s">
        <v>4</v>
      </c>
      <c r="B23" s="66">
        <v>2500</v>
      </c>
      <c r="C23" s="66">
        <v>400</v>
      </c>
      <c r="D23" s="66">
        <v>22</v>
      </c>
      <c r="E23" s="16"/>
      <c r="F23" s="16"/>
      <c r="G23" s="27" t="s">
        <v>59</v>
      </c>
      <c r="H23" s="35" t="str">
        <f>IF(H20="ja",RisikoKryo!G9," ")</f>
        <v xml:space="preserve"> </v>
      </c>
      <c r="I23" s="1"/>
      <c r="J23" s="1"/>
      <c r="K23" s="1"/>
      <c r="L23" s="1"/>
      <c r="M23" s="1"/>
      <c r="N23" s="1"/>
      <c r="O23" s="1"/>
      <c r="P23" s="1"/>
      <c r="Q23" s="1"/>
      <c r="R23" s="1"/>
      <c r="S23" s="1"/>
    </row>
    <row r="24" spans="1:19" ht="14.25" customHeight="1" x14ac:dyDescent="0.2">
      <c r="A24" s="23" t="s">
        <v>49</v>
      </c>
      <c r="B24" s="32">
        <v>0</v>
      </c>
      <c r="C24" s="66">
        <v>450</v>
      </c>
      <c r="D24" s="66">
        <v>22</v>
      </c>
      <c r="E24" s="16"/>
      <c r="F24" s="16"/>
      <c r="G24" s="27" t="s">
        <v>60</v>
      </c>
      <c r="H24" s="34" t="str">
        <f>IF(H20="ja",RisikoKryo!G10," ")</f>
        <v xml:space="preserve"> </v>
      </c>
      <c r="I24" s="1"/>
      <c r="J24" s="1"/>
      <c r="K24" s="1"/>
      <c r="L24" s="1"/>
      <c r="M24" s="1"/>
      <c r="N24" s="1"/>
      <c r="O24" s="1"/>
      <c r="P24" s="1"/>
      <c r="Q24" s="1"/>
      <c r="R24" s="1"/>
      <c r="S24" s="1"/>
    </row>
    <row r="25" spans="1:19" ht="14.25" customHeight="1" x14ac:dyDescent="0.2">
      <c r="A25" s="27" t="s">
        <v>5</v>
      </c>
      <c r="B25" s="32">
        <v>0</v>
      </c>
      <c r="C25" s="66">
        <v>420</v>
      </c>
      <c r="D25" s="66">
        <v>22</v>
      </c>
      <c r="E25" s="16"/>
      <c r="F25" s="16"/>
      <c r="G25" s="16"/>
      <c r="H25" s="16"/>
      <c r="I25" s="1"/>
      <c r="J25" s="1"/>
      <c r="K25" s="1"/>
      <c r="L25" s="1"/>
      <c r="M25" s="1"/>
      <c r="N25" s="1"/>
      <c r="O25" s="1"/>
      <c r="P25" s="1"/>
      <c r="Q25" s="1"/>
      <c r="R25" s="1"/>
      <c r="S25" s="1"/>
    </row>
    <row r="26" spans="1:19" ht="14.25" customHeight="1" x14ac:dyDescent="0.2">
      <c r="A26" s="27" t="s">
        <v>30</v>
      </c>
      <c r="B26" s="32">
        <v>0</v>
      </c>
      <c r="C26" s="32">
        <v>0</v>
      </c>
      <c r="D26" s="32">
        <v>0</v>
      </c>
      <c r="E26" s="16"/>
      <c r="F26" s="16"/>
      <c r="G26" s="16"/>
      <c r="H26" s="16"/>
      <c r="I26" s="1"/>
      <c r="J26" s="1"/>
      <c r="K26" s="1"/>
      <c r="L26" s="1"/>
      <c r="M26" s="1"/>
      <c r="N26" s="1"/>
      <c r="O26" s="1"/>
      <c r="P26" s="1"/>
      <c r="Q26" s="1"/>
      <c r="R26" s="1"/>
      <c r="S26" s="1"/>
    </row>
    <row r="27" spans="1:19" ht="14.25" customHeight="1" thickBot="1" x14ac:dyDescent="0.25">
      <c r="A27" s="28"/>
      <c r="B27" s="28"/>
      <c r="C27" s="28"/>
      <c r="D27" s="28"/>
      <c r="E27" s="28"/>
      <c r="F27" s="28"/>
      <c r="G27" s="28"/>
      <c r="H27" s="28"/>
      <c r="I27" s="1"/>
      <c r="J27" s="1"/>
      <c r="K27" s="1"/>
      <c r="L27" s="1"/>
      <c r="M27" s="1"/>
      <c r="N27" s="1"/>
      <c r="O27" s="1"/>
      <c r="P27" s="1"/>
      <c r="Q27" s="1"/>
      <c r="R27" s="1"/>
      <c r="S27" s="1"/>
    </row>
    <row r="28" spans="1:19" ht="14.25" customHeight="1" thickTop="1" x14ac:dyDescent="0.2">
      <c r="A28" s="16"/>
      <c r="B28" s="16"/>
      <c r="C28" s="16"/>
      <c r="D28" s="16"/>
      <c r="E28" s="16"/>
      <c r="F28" s="33" t="s">
        <v>61</v>
      </c>
      <c r="G28" s="16"/>
      <c r="H28" s="16"/>
      <c r="I28" s="1"/>
      <c r="J28" s="1"/>
      <c r="K28" s="1"/>
      <c r="L28" s="1"/>
      <c r="M28" s="1"/>
      <c r="N28" s="1"/>
      <c r="O28" s="1"/>
      <c r="P28" s="1"/>
      <c r="Q28" s="1"/>
      <c r="R28" s="1"/>
      <c r="S28" s="1"/>
    </row>
    <row r="29" spans="1:19" ht="14.25" customHeight="1" x14ac:dyDescent="0.2">
      <c r="A29" s="16"/>
      <c r="B29" s="16"/>
      <c r="C29" s="16"/>
      <c r="D29" s="16"/>
      <c r="E29" s="16"/>
      <c r="F29" s="33" t="s">
        <v>62</v>
      </c>
      <c r="G29" s="16"/>
      <c r="H29" s="16"/>
      <c r="I29" s="1"/>
      <c r="J29" s="1"/>
      <c r="K29" s="1"/>
      <c r="L29" s="1"/>
      <c r="M29" s="1"/>
      <c r="N29" s="1"/>
      <c r="O29" s="1"/>
      <c r="P29" s="1"/>
      <c r="Q29" s="1"/>
      <c r="R29" s="1"/>
      <c r="S29" s="1"/>
    </row>
    <row r="30" spans="1:19" ht="14.25" customHeight="1" x14ac:dyDescent="0.2">
      <c r="A30" s="1"/>
      <c r="B30" s="1"/>
      <c r="C30" s="1"/>
      <c r="D30" s="1"/>
      <c r="E30" s="1"/>
      <c r="F30" s="1"/>
      <c r="G30" s="1"/>
      <c r="H30" s="1"/>
      <c r="I30" s="1"/>
      <c r="J30" s="1"/>
      <c r="K30" s="1"/>
      <c r="L30" s="1"/>
      <c r="M30" s="1"/>
      <c r="N30" s="1"/>
      <c r="O30" s="1"/>
      <c r="P30" s="1"/>
      <c r="Q30" s="1"/>
      <c r="R30" s="1"/>
      <c r="S30" s="1"/>
    </row>
    <row r="31" spans="1:19" ht="14.25" customHeight="1" x14ac:dyDescent="0.2">
      <c r="A31" s="1"/>
      <c r="B31" s="1"/>
      <c r="C31" s="1"/>
      <c r="D31" s="1"/>
      <c r="E31" s="1"/>
      <c r="F31" s="1"/>
      <c r="G31" s="1"/>
      <c r="H31" s="1"/>
      <c r="I31" s="1"/>
      <c r="J31" s="1"/>
      <c r="K31" s="1"/>
      <c r="L31" s="1"/>
      <c r="M31" s="1"/>
      <c r="N31" s="1"/>
      <c r="O31" s="1"/>
      <c r="P31" s="1"/>
      <c r="Q31" s="1"/>
      <c r="R31" s="1"/>
      <c r="S31" s="1"/>
    </row>
    <row r="32" spans="1:19" ht="14.25" customHeight="1" x14ac:dyDescent="0.2">
      <c r="A32" s="1"/>
      <c r="B32" s="1"/>
      <c r="C32" s="1"/>
      <c r="D32" s="1"/>
      <c r="E32" s="1"/>
      <c r="F32" s="1"/>
      <c r="G32" s="1"/>
      <c r="H32" s="1"/>
      <c r="I32" s="1"/>
      <c r="J32" s="1"/>
      <c r="K32" s="1"/>
      <c r="L32" s="1"/>
      <c r="M32" s="1"/>
      <c r="N32" s="1"/>
      <c r="O32" s="1"/>
      <c r="P32" s="1"/>
      <c r="Q32" s="1"/>
      <c r="R32" s="1"/>
      <c r="S32" s="1"/>
    </row>
    <row r="33" spans="1:19" ht="14.25" customHeight="1" x14ac:dyDescent="0.2">
      <c r="A33" s="1"/>
      <c r="B33" s="1"/>
      <c r="C33" s="1"/>
      <c r="D33" s="1"/>
      <c r="E33" s="1"/>
      <c r="F33" s="1"/>
      <c r="G33" s="1"/>
      <c r="H33" s="1"/>
      <c r="I33" s="1"/>
      <c r="J33" s="1"/>
      <c r="K33" s="1"/>
      <c r="L33" s="1"/>
      <c r="M33" s="1"/>
      <c r="N33" s="1"/>
      <c r="O33" s="1"/>
      <c r="P33" s="1"/>
      <c r="Q33" s="1"/>
      <c r="R33" s="1"/>
      <c r="S33" s="1"/>
    </row>
    <row r="34" spans="1:19" ht="14.25" customHeight="1" x14ac:dyDescent="0.2">
      <c r="A34" s="1"/>
      <c r="B34" s="1"/>
      <c r="C34" s="1"/>
      <c r="D34" s="1"/>
      <c r="E34" s="1"/>
      <c r="F34" s="1"/>
      <c r="G34" s="1"/>
      <c r="H34" s="1"/>
      <c r="I34" s="1"/>
      <c r="J34" s="1"/>
      <c r="K34" s="1"/>
      <c r="L34" s="1"/>
      <c r="M34" s="1"/>
      <c r="N34" s="1"/>
      <c r="O34" s="1"/>
      <c r="P34" s="1"/>
      <c r="Q34" s="1"/>
      <c r="R34" s="1"/>
      <c r="S34" s="1"/>
    </row>
    <row r="35" spans="1:19" ht="14.25" customHeight="1" x14ac:dyDescent="0.2">
      <c r="A35" s="1"/>
      <c r="B35" s="1"/>
      <c r="C35" s="1"/>
      <c r="D35" s="1"/>
      <c r="E35" s="1"/>
      <c r="F35" s="1"/>
      <c r="G35" s="1"/>
      <c r="H35" s="1"/>
      <c r="I35" s="1"/>
      <c r="J35" s="1"/>
      <c r="K35" s="1"/>
      <c r="L35" s="1"/>
      <c r="M35" s="1"/>
      <c r="N35" s="1"/>
      <c r="O35" s="1"/>
      <c r="P35" s="1"/>
      <c r="Q35" s="1"/>
      <c r="R35" s="1"/>
      <c r="S35" s="1"/>
    </row>
    <row r="36" spans="1:19" ht="14.25" customHeight="1" x14ac:dyDescent="0.2">
      <c r="A36" s="1"/>
      <c r="B36" s="1"/>
      <c r="C36" s="1"/>
      <c r="D36" s="1"/>
      <c r="E36" s="1"/>
      <c r="F36" s="1"/>
      <c r="G36" s="1"/>
      <c r="H36" s="1"/>
      <c r="I36" s="1"/>
      <c r="J36" s="1"/>
      <c r="K36" s="1"/>
      <c r="L36" s="1"/>
      <c r="M36" s="1"/>
      <c r="N36" s="1"/>
      <c r="O36" s="1"/>
      <c r="P36" s="1"/>
      <c r="Q36" s="1"/>
      <c r="R36" s="1"/>
      <c r="S36" s="1"/>
    </row>
    <row r="37" spans="1:19" ht="14.25" customHeight="1" x14ac:dyDescent="0.2">
      <c r="A37" s="1"/>
      <c r="B37" s="1"/>
      <c r="C37" s="1"/>
      <c r="D37" s="1"/>
      <c r="E37" s="1"/>
      <c r="F37" s="1"/>
      <c r="G37" s="1"/>
      <c r="H37" s="1"/>
      <c r="I37" s="1"/>
      <c r="J37" s="1"/>
      <c r="K37" s="1"/>
      <c r="L37" s="1"/>
      <c r="M37" s="1"/>
      <c r="N37" s="1"/>
      <c r="O37" s="1"/>
      <c r="P37" s="1"/>
      <c r="Q37" s="1"/>
      <c r="R37" s="1"/>
      <c r="S37" s="1"/>
    </row>
    <row r="38" spans="1:19" ht="14.25" customHeight="1" x14ac:dyDescent="0.2">
      <c r="A38" s="1"/>
      <c r="B38" s="1"/>
      <c r="C38" s="1"/>
      <c r="D38" s="1"/>
      <c r="E38" s="1"/>
      <c r="F38" s="1"/>
      <c r="G38" s="1"/>
      <c r="H38" s="1"/>
      <c r="I38" s="1"/>
      <c r="J38" s="1"/>
      <c r="K38" s="1"/>
      <c r="L38" s="1"/>
      <c r="M38" s="1"/>
      <c r="N38" s="1"/>
      <c r="O38" s="1"/>
      <c r="P38" s="1"/>
      <c r="Q38" s="1"/>
      <c r="R38" s="1"/>
      <c r="S38" s="1"/>
    </row>
    <row r="39" spans="1:19" ht="14.25" customHeight="1" x14ac:dyDescent="0.2">
      <c r="A39" s="1"/>
      <c r="B39" s="1"/>
      <c r="C39" s="1"/>
      <c r="D39" s="1"/>
      <c r="E39" s="1"/>
      <c r="F39" s="1"/>
      <c r="G39" s="1"/>
      <c r="H39" s="1"/>
      <c r="I39" s="1"/>
      <c r="J39" s="1"/>
      <c r="K39" s="1"/>
      <c r="L39" s="1"/>
      <c r="M39" s="1"/>
      <c r="N39" s="1"/>
      <c r="O39" s="1"/>
      <c r="P39" s="1"/>
      <c r="Q39" s="1"/>
      <c r="R39" s="1"/>
      <c r="S39" s="1"/>
    </row>
    <row r="40" spans="1:19" ht="14.25" customHeight="1" x14ac:dyDescent="0.2">
      <c r="A40" s="1"/>
      <c r="B40" s="1"/>
      <c r="C40" s="1"/>
      <c r="D40" s="1"/>
      <c r="E40" s="1"/>
      <c r="F40" s="1"/>
      <c r="G40" s="1"/>
      <c r="H40" s="1"/>
      <c r="I40" s="1"/>
      <c r="J40" s="1"/>
      <c r="K40" s="1"/>
      <c r="L40" s="1"/>
      <c r="M40" s="1"/>
      <c r="N40" s="1"/>
      <c r="O40" s="1"/>
      <c r="P40" s="1"/>
      <c r="Q40" s="1"/>
      <c r="R40" s="1"/>
      <c r="S40" s="1"/>
    </row>
    <row r="41" spans="1:19" ht="14.25" customHeight="1" x14ac:dyDescent="0.2">
      <c r="A41" s="1"/>
      <c r="B41" s="1"/>
      <c r="C41" s="1"/>
      <c r="D41" s="1"/>
      <c r="E41" s="1"/>
      <c r="F41" s="1"/>
      <c r="G41" s="1"/>
      <c r="H41" s="1"/>
      <c r="I41" s="1"/>
      <c r="J41" s="1"/>
      <c r="K41" s="1"/>
      <c r="L41" s="1"/>
      <c r="M41" s="1"/>
      <c r="N41" s="1"/>
      <c r="O41" s="1"/>
      <c r="P41" s="1"/>
      <c r="Q41" s="1"/>
      <c r="R41" s="1"/>
      <c r="S41" s="1"/>
    </row>
    <row r="42" spans="1:19" ht="14.25" customHeight="1" x14ac:dyDescent="0.2">
      <c r="A42" s="1"/>
      <c r="B42" s="1"/>
      <c r="C42" s="1"/>
      <c r="D42" s="1"/>
      <c r="E42" s="1"/>
      <c r="F42" s="1"/>
      <c r="G42" s="1"/>
      <c r="H42" s="1"/>
      <c r="I42" s="1"/>
      <c r="J42" s="1"/>
      <c r="K42" s="1"/>
      <c r="L42" s="1"/>
      <c r="M42" s="1"/>
      <c r="N42" s="1"/>
      <c r="O42" s="1"/>
      <c r="P42" s="1"/>
      <c r="Q42" s="1"/>
      <c r="R42" s="1"/>
      <c r="S42" s="1"/>
    </row>
    <row r="43" spans="1:19" ht="14.25" customHeight="1" x14ac:dyDescent="0.2">
      <c r="A43" s="1"/>
      <c r="B43" s="1"/>
      <c r="C43" s="1"/>
      <c r="D43" s="1"/>
      <c r="E43" s="1"/>
      <c r="F43" s="1"/>
      <c r="G43" s="1"/>
      <c r="H43" s="1"/>
      <c r="I43" s="1"/>
      <c r="J43" s="1"/>
      <c r="K43" s="1"/>
      <c r="L43" s="1"/>
      <c r="M43" s="1"/>
      <c r="N43" s="1"/>
      <c r="O43" s="1"/>
      <c r="P43" s="1"/>
      <c r="Q43" s="1"/>
      <c r="R43" s="1"/>
      <c r="S43" s="1"/>
    </row>
    <row r="44" spans="1:19" ht="14.25" customHeight="1" x14ac:dyDescent="0.2">
      <c r="A44" s="1"/>
      <c r="B44" s="1"/>
      <c r="C44" s="1"/>
      <c r="D44" s="1"/>
      <c r="E44" s="1"/>
      <c r="F44" s="1"/>
      <c r="G44" s="1"/>
      <c r="H44" s="1"/>
      <c r="I44" s="1"/>
      <c r="J44" s="1"/>
      <c r="K44" s="1"/>
      <c r="L44" s="1"/>
      <c r="M44" s="1"/>
      <c r="N44" s="1"/>
      <c r="O44" s="1"/>
      <c r="P44" s="1"/>
      <c r="Q44" s="1"/>
      <c r="R44" s="1"/>
      <c r="S44" s="1"/>
    </row>
    <row r="45" spans="1:19" ht="14.25" customHeight="1" x14ac:dyDescent="0.2">
      <c r="A45" s="1"/>
      <c r="B45" s="1"/>
      <c r="C45" s="1"/>
      <c r="D45" s="1"/>
      <c r="E45" s="1"/>
      <c r="F45" s="1"/>
      <c r="G45" s="1"/>
      <c r="H45" s="1"/>
      <c r="I45" s="1"/>
      <c r="J45" s="1"/>
      <c r="K45" s="1"/>
      <c r="L45" s="1"/>
      <c r="M45" s="1"/>
      <c r="N45" s="1"/>
      <c r="O45" s="1"/>
      <c r="P45" s="1"/>
      <c r="Q45" s="1"/>
      <c r="R45" s="1"/>
      <c r="S45" s="1"/>
    </row>
  </sheetData>
  <sheetProtection password="9897" sheet="1" objects="1" scenarios="1" insertHyperlinks="0"/>
  <dataValidations count="2">
    <dataValidation type="list" allowBlank="1" showInputMessage="1" showErrorMessage="1" sqref="C8:C11">
      <formula1>Lagerdauer</formula1>
    </dataValidation>
    <dataValidation type="list" allowBlank="1" showInputMessage="1" showErrorMessage="1" sqref="H13 H20">
      <formula1>Frage</formula1>
    </dataValidation>
  </dataValidations>
  <hyperlinks>
    <hyperlink ref="B1" location="Info!A1" display="Information"/>
    <hyperlink ref="C1" location="DatenKryo!A1" display="Dateneingabe"/>
    <hyperlink ref="D1" location="RisikoKryo!A1" display="Risikoanalyse"/>
  </hyperlinks>
  <printOptions horizontalCentered="1"/>
  <pageMargins left="0.70866141732283472" right="0.70866141732283472" top="0.78740157480314965" bottom="0.59055118110236227" header="0.31496062992125984" footer="0.31496062992125984"/>
  <pageSetup paperSize="9" orientation="landscape" r:id="rId1"/>
  <headerFooter>
    <oddFooter>&amp;L&amp;"Arial,Standard"&amp;9In Beauftragung durch den
Bundesverband Reproduktionsmedizinischer Zentren e.V. (BRZ), Saarbrücken&amp;R&amp;"Arial,Standard"&amp;9(C) 2018 Dr. Eckhard Gerloff, Ettlingen
Datum: &amp;D</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0"/>
  <sheetViews>
    <sheetView workbookViewId="0">
      <selection activeCell="D1" sqref="D1"/>
    </sheetView>
  </sheetViews>
  <sheetFormatPr baseColWidth="10" defaultRowHeight="14.25" x14ac:dyDescent="0.2"/>
  <cols>
    <col min="1" max="1" width="24.625" style="1" customWidth="1"/>
    <col min="2" max="8" width="17.625" style="1" customWidth="1"/>
    <col min="9" max="16384" width="11" style="1"/>
  </cols>
  <sheetData>
    <row r="1" spans="1:17" ht="24" customHeight="1" x14ac:dyDescent="0.2">
      <c r="A1" s="12" t="s">
        <v>67</v>
      </c>
      <c r="B1" s="74" t="s">
        <v>68</v>
      </c>
      <c r="C1" s="74" t="s">
        <v>69</v>
      </c>
      <c r="D1" s="73" t="s">
        <v>70</v>
      </c>
      <c r="E1" s="12"/>
      <c r="F1" s="12"/>
      <c r="G1" s="12"/>
      <c r="H1" s="12"/>
      <c r="I1" s="12"/>
      <c r="J1" s="12"/>
      <c r="K1" s="12"/>
      <c r="L1" s="12"/>
      <c r="M1" s="12"/>
      <c r="N1" s="12"/>
      <c r="O1" s="12"/>
      <c r="P1" s="12"/>
      <c r="Q1" s="12"/>
    </row>
    <row r="2" spans="1:17" ht="14.25" customHeight="1" x14ac:dyDescent="0.2">
      <c r="A2" s="4"/>
      <c r="B2" s="4"/>
      <c r="C2" s="4"/>
      <c r="D2" s="4"/>
      <c r="E2" s="4"/>
      <c r="F2" s="4"/>
      <c r="G2" s="4"/>
    </row>
    <row r="3" spans="1:17" ht="14.25" customHeight="1" x14ac:dyDescent="0.2">
      <c r="A3" s="36" t="s">
        <v>48</v>
      </c>
      <c r="B3" s="37"/>
      <c r="C3" s="37"/>
      <c r="D3" s="38"/>
      <c r="E3" s="38"/>
      <c r="F3" s="38"/>
      <c r="G3" s="38"/>
    </row>
    <row r="4" spans="1:17" ht="14.25" customHeight="1" x14ac:dyDescent="0.2">
      <c r="A4" s="39"/>
      <c r="B4" s="40"/>
      <c r="C4" s="40"/>
      <c r="D4" s="41"/>
      <c r="E4" s="41"/>
      <c r="F4" s="41"/>
      <c r="G4" s="41"/>
    </row>
    <row r="5" spans="1:17" ht="14.25" customHeight="1" x14ac:dyDescent="0.2">
      <c r="A5" s="42" t="s">
        <v>41</v>
      </c>
      <c r="B5" s="43" t="s">
        <v>40</v>
      </c>
      <c r="C5" s="43" t="s">
        <v>32</v>
      </c>
      <c r="D5" s="43" t="s">
        <v>20</v>
      </c>
      <c r="E5" s="41"/>
      <c r="F5" s="42" t="s">
        <v>26</v>
      </c>
      <c r="G5" s="42"/>
    </row>
    <row r="6" spans="1:17" ht="14.25" customHeight="1" x14ac:dyDescent="0.2">
      <c r="A6" s="44"/>
      <c r="B6" s="45" t="s">
        <v>21</v>
      </c>
      <c r="C6" s="45" t="s">
        <v>22</v>
      </c>
      <c r="D6" s="45" t="s">
        <v>25</v>
      </c>
      <c r="E6" s="41"/>
      <c r="F6" s="46" t="s">
        <v>71</v>
      </c>
      <c r="G6" s="45" t="s">
        <v>29</v>
      </c>
    </row>
    <row r="7" spans="1:17" ht="14.25" customHeight="1" x14ac:dyDescent="0.2">
      <c r="A7" s="37" t="s">
        <v>31</v>
      </c>
      <c r="B7" s="47">
        <f>DatenKryo!B7</f>
        <v>100</v>
      </c>
      <c r="C7" s="48"/>
      <c r="D7" s="48"/>
      <c r="E7" s="41"/>
      <c r="F7" s="42"/>
      <c r="G7" s="42"/>
    </row>
    <row r="8" spans="1:17" ht="14.25" customHeight="1" x14ac:dyDescent="0.2">
      <c r="A8" s="43" t="s">
        <v>4</v>
      </c>
      <c r="B8" s="49">
        <f>DatenKryo!B8</f>
        <v>30</v>
      </c>
      <c r="C8" s="49">
        <f>DatenKryo!C8</f>
        <v>36</v>
      </c>
      <c r="D8" s="68">
        <v>120</v>
      </c>
      <c r="E8" s="41"/>
      <c r="F8" s="43" t="s">
        <v>27</v>
      </c>
      <c r="G8" s="9">
        <f>SUM(G22,G28,G34)</f>
        <v>140206.09999999998</v>
      </c>
    </row>
    <row r="9" spans="1:17" ht="14.25" customHeight="1" x14ac:dyDescent="0.2">
      <c r="A9" s="50" t="s">
        <v>49</v>
      </c>
      <c r="B9" s="49">
        <f>DatenKryo!B9</f>
        <v>50</v>
      </c>
      <c r="C9" s="49">
        <f>DatenKryo!C9</f>
        <v>15</v>
      </c>
      <c r="D9" s="68">
        <v>80</v>
      </c>
      <c r="E9" s="41"/>
      <c r="F9" s="43" t="s">
        <v>28</v>
      </c>
      <c r="G9" s="9">
        <f>SUM(G23,G29,G35)</f>
        <v>231757.3</v>
      </c>
    </row>
    <row r="10" spans="1:17" ht="14.25" customHeight="1" x14ac:dyDescent="0.2">
      <c r="A10" s="43" t="s">
        <v>5</v>
      </c>
      <c r="B10" s="49">
        <f>DatenKryo!B10</f>
        <v>20</v>
      </c>
      <c r="C10" s="49">
        <f>DatenKryo!C10</f>
        <v>18</v>
      </c>
      <c r="D10" s="68">
        <v>40</v>
      </c>
      <c r="E10" s="41"/>
      <c r="F10" s="43" t="s">
        <v>10</v>
      </c>
      <c r="G10" s="10">
        <f>SUM(G24,G30,G36)</f>
        <v>184311.3</v>
      </c>
    </row>
    <row r="11" spans="1:17" ht="14.25" customHeight="1" x14ac:dyDescent="0.2">
      <c r="A11" s="43" t="s">
        <v>30</v>
      </c>
      <c r="B11" s="49">
        <f>DatenKryo!B11</f>
        <v>0</v>
      </c>
      <c r="C11" s="49">
        <f>DatenKryo!C11</f>
        <v>18</v>
      </c>
      <c r="D11" s="60">
        <v>0</v>
      </c>
      <c r="E11" s="41"/>
      <c r="F11" s="72" t="s">
        <v>37</v>
      </c>
      <c r="G11" s="11">
        <f>SUM(G25,G31,G37)</f>
        <v>174480</v>
      </c>
    </row>
    <row r="12" spans="1:17" ht="14.25" customHeight="1" thickBot="1" x14ac:dyDescent="0.25">
      <c r="A12" s="51"/>
      <c r="B12" s="51"/>
      <c r="C12" s="51"/>
      <c r="D12" s="51"/>
      <c r="E12" s="51"/>
      <c r="F12" s="51"/>
      <c r="G12" s="63"/>
    </row>
    <row r="13" spans="1:17" ht="14.25" customHeight="1" thickTop="1" x14ac:dyDescent="0.2">
      <c r="A13" s="40" t="s">
        <v>11</v>
      </c>
      <c r="B13" s="52" t="s">
        <v>6</v>
      </c>
      <c r="C13" s="52" t="s">
        <v>2</v>
      </c>
      <c r="D13" s="52" t="s">
        <v>3</v>
      </c>
      <c r="E13" s="52" t="s">
        <v>17</v>
      </c>
      <c r="F13" s="52" t="s">
        <v>12</v>
      </c>
      <c r="G13" s="52" t="s">
        <v>12</v>
      </c>
    </row>
    <row r="14" spans="1:17" ht="14.25" customHeight="1" x14ac:dyDescent="0.2">
      <c r="A14" s="41"/>
      <c r="B14" s="53"/>
      <c r="C14" s="54"/>
      <c r="D14" s="54"/>
      <c r="E14" s="52" t="s">
        <v>34</v>
      </c>
      <c r="F14" s="52" t="s">
        <v>23</v>
      </c>
      <c r="G14" s="52" t="s">
        <v>24</v>
      </c>
    </row>
    <row r="15" spans="1:17" ht="14.25" customHeight="1" x14ac:dyDescent="0.2">
      <c r="A15" s="53" t="s">
        <v>9</v>
      </c>
      <c r="B15" s="53" t="s">
        <v>0</v>
      </c>
      <c r="C15" s="53" t="s">
        <v>63</v>
      </c>
      <c r="D15" s="53" t="s">
        <v>8</v>
      </c>
      <c r="E15" s="41"/>
      <c r="F15" s="41"/>
      <c r="G15" s="53" t="s">
        <v>35</v>
      </c>
    </row>
    <row r="16" spans="1:17" ht="14.25" customHeight="1" x14ac:dyDescent="0.2">
      <c r="A16" s="40"/>
      <c r="B16" s="53" t="s">
        <v>33</v>
      </c>
      <c r="C16" s="53" t="s">
        <v>7</v>
      </c>
      <c r="D16" s="41"/>
      <c r="E16" s="41"/>
      <c r="F16" s="41"/>
      <c r="G16" s="53" t="s">
        <v>36</v>
      </c>
    </row>
    <row r="17" spans="1:7" ht="14.25" customHeight="1" x14ac:dyDescent="0.2">
      <c r="A17" s="40"/>
      <c r="B17" s="53" t="s">
        <v>1</v>
      </c>
      <c r="C17" s="41"/>
      <c r="D17" s="41"/>
      <c r="E17" s="41"/>
      <c r="F17" s="41"/>
      <c r="G17" s="41"/>
    </row>
    <row r="18" spans="1:7" ht="14.25" customHeight="1" x14ac:dyDescent="0.2">
      <c r="A18" s="46"/>
      <c r="B18" s="46"/>
      <c r="C18" s="46"/>
      <c r="D18" s="46"/>
      <c r="E18" s="46"/>
      <c r="F18" s="46"/>
      <c r="G18" s="46"/>
    </row>
    <row r="19" spans="1:7" ht="14.25" customHeight="1" x14ac:dyDescent="0.2">
      <c r="A19" s="55"/>
      <c r="B19" s="56" t="s">
        <v>13</v>
      </c>
      <c r="C19" s="56" t="s">
        <v>14</v>
      </c>
      <c r="D19" s="56" t="s">
        <v>15</v>
      </c>
      <c r="E19" s="56" t="s">
        <v>18</v>
      </c>
      <c r="F19" s="56" t="s">
        <v>16</v>
      </c>
      <c r="G19" s="56" t="s">
        <v>16</v>
      </c>
    </row>
    <row r="20" spans="1:7" ht="14.25" customHeight="1" x14ac:dyDescent="0.2">
      <c r="A20" s="40"/>
      <c r="B20" s="40"/>
      <c r="C20" s="40"/>
      <c r="D20" s="40"/>
      <c r="E20" s="40"/>
      <c r="F20" s="40"/>
      <c r="G20" s="41"/>
    </row>
    <row r="21" spans="1:7" ht="14.25" customHeight="1" x14ac:dyDescent="0.2">
      <c r="A21" s="40" t="s">
        <v>4</v>
      </c>
      <c r="B21" s="40"/>
      <c r="C21" s="40"/>
      <c r="D21" s="40"/>
      <c r="E21" s="40"/>
      <c r="F21" s="40"/>
      <c r="G21" s="41"/>
    </row>
    <row r="22" spans="1:7" ht="14.25" customHeight="1" x14ac:dyDescent="0.2">
      <c r="A22" s="52" t="s">
        <v>65</v>
      </c>
      <c r="B22" s="57">
        <v>2535</v>
      </c>
      <c r="C22" s="57">
        <v>300</v>
      </c>
      <c r="D22" s="57">
        <v>11.67</v>
      </c>
      <c r="E22" s="61">
        <f>$C$8</f>
        <v>36</v>
      </c>
      <c r="F22" s="57">
        <f>B22+C22+(D22*E22)</f>
        <v>3255.12</v>
      </c>
      <c r="G22" s="9">
        <f>$B$8*(F22+$D$8)</f>
        <v>101253.59999999999</v>
      </c>
    </row>
    <row r="23" spans="1:7" ht="14.25" customHeight="1" x14ac:dyDescent="0.2">
      <c r="A23" s="52" t="s">
        <v>66</v>
      </c>
      <c r="B23" s="57">
        <v>3100</v>
      </c>
      <c r="C23" s="57">
        <v>600</v>
      </c>
      <c r="D23" s="57">
        <v>31.67</v>
      </c>
      <c r="E23" s="61">
        <f>$C$8</f>
        <v>36</v>
      </c>
      <c r="F23" s="57">
        <f>B23+C23+(D23*E23)</f>
        <v>4840.12</v>
      </c>
      <c r="G23" s="9">
        <f t="shared" ref="G23:G25" si="0">$B$8*(F23+$D$8)</f>
        <v>148803.6</v>
      </c>
    </row>
    <row r="24" spans="1:7" ht="14.25" customHeight="1" x14ac:dyDescent="0.2">
      <c r="A24" s="52" t="s">
        <v>10</v>
      </c>
      <c r="B24" s="57">
        <v>2820</v>
      </c>
      <c r="C24" s="57">
        <v>410</v>
      </c>
      <c r="D24" s="57">
        <v>23.03</v>
      </c>
      <c r="E24" s="61">
        <f>$C$8</f>
        <v>36</v>
      </c>
      <c r="F24" s="62">
        <f t="shared" ref="F24:F25" si="1">B24+C24+D24*E24</f>
        <v>4059.08</v>
      </c>
      <c r="G24" s="10">
        <f t="shared" si="0"/>
        <v>125372.4</v>
      </c>
    </row>
    <row r="25" spans="1:7" ht="14.25" customHeight="1" x14ac:dyDescent="0.2">
      <c r="A25" s="71" t="s">
        <v>37</v>
      </c>
      <c r="B25" s="57">
        <f>DatenKryo!B23</f>
        <v>2500</v>
      </c>
      <c r="C25" s="57">
        <f>DatenKryo!C23</f>
        <v>400</v>
      </c>
      <c r="D25" s="57">
        <f>DatenKryo!D23</f>
        <v>22</v>
      </c>
      <c r="E25" s="61">
        <f>$C$8</f>
        <v>36</v>
      </c>
      <c r="F25" s="62">
        <f t="shared" si="1"/>
        <v>3692</v>
      </c>
      <c r="G25" s="11">
        <f t="shared" si="0"/>
        <v>114360</v>
      </c>
    </row>
    <row r="26" spans="1:7" ht="14.25" customHeight="1" x14ac:dyDescent="0.2">
      <c r="A26" s="52"/>
      <c r="B26" s="57"/>
      <c r="C26" s="57"/>
      <c r="D26" s="57"/>
      <c r="E26" s="57"/>
      <c r="F26" s="57"/>
      <c r="G26" s="41"/>
    </row>
    <row r="27" spans="1:7" ht="14.25" customHeight="1" x14ac:dyDescent="0.2">
      <c r="A27" s="58" t="s">
        <v>49</v>
      </c>
      <c r="B27" s="40"/>
      <c r="C27" s="40"/>
      <c r="D27" s="40"/>
      <c r="E27" s="40"/>
      <c r="F27" s="40"/>
      <c r="G27" s="41"/>
    </row>
    <row r="28" spans="1:7" ht="14.25" customHeight="1" x14ac:dyDescent="0.2">
      <c r="A28" s="52" t="s">
        <v>65</v>
      </c>
      <c r="B28" s="40"/>
      <c r="C28" s="57">
        <v>300</v>
      </c>
      <c r="D28" s="57">
        <v>11.67</v>
      </c>
      <c r="E28" s="61">
        <f>$C$9</f>
        <v>15</v>
      </c>
      <c r="F28" s="57">
        <f>C28+D28*E28</f>
        <v>475.05</v>
      </c>
      <c r="G28" s="9">
        <f>$B$9*(F28+$D$9)</f>
        <v>27752.499999999996</v>
      </c>
    </row>
    <row r="29" spans="1:7" ht="14.25" customHeight="1" x14ac:dyDescent="0.2">
      <c r="A29" s="52" t="s">
        <v>66</v>
      </c>
      <c r="B29" s="40"/>
      <c r="C29" s="57">
        <v>600</v>
      </c>
      <c r="D29" s="57">
        <v>31.67</v>
      </c>
      <c r="E29" s="61">
        <f>$C$9</f>
        <v>15</v>
      </c>
      <c r="F29" s="57">
        <f t="shared" ref="F29:F31" si="2">C29+D29*E29</f>
        <v>1075.05</v>
      </c>
      <c r="G29" s="9">
        <f t="shared" ref="G29:G31" si="3">$B$9*(F29+$D$9)</f>
        <v>57752.5</v>
      </c>
    </row>
    <row r="30" spans="1:7" ht="14.25" customHeight="1" x14ac:dyDescent="0.2">
      <c r="A30" s="52" t="s">
        <v>10</v>
      </c>
      <c r="B30" s="40"/>
      <c r="C30" s="57">
        <v>410</v>
      </c>
      <c r="D30" s="57">
        <v>23.03</v>
      </c>
      <c r="E30" s="61">
        <f>$C$9</f>
        <v>15</v>
      </c>
      <c r="F30" s="62">
        <f t="shared" si="2"/>
        <v>755.45</v>
      </c>
      <c r="G30" s="10">
        <f t="shared" si="3"/>
        <v>41772.5</v>
      </c>
    </row>
    <row r="31" spans="1:7" ht="14.25" customHeight="1" x14ac:dyDescent="0.2">
      <c r="A31" s="71" t="s">
        <v>37</v>
      </c>
      <c r="B31" s="57"/>
      <c r="C31" s="57">
        <f>DatenKryo!C24</f>
        <v>450</v>
      </c>
      <c r="D31" s="57">
        <f>DatenKryo!D24</f>
        <v>22</v>
      </c>
      <c r="E31" s="61">
        <f>$C$9</f>
        <v>15</v>
      </c>
      <c r="F31" s="62">
        <f t="shared" si="2"/>
        <v>780</v>
      </c>
      <c r="G31" s="11">
        <f t="shared" si="3"/>
        <v>43000</v>
      </c>
    </row>
    <row r="32" spans="1:7" ht="14.25" customHeight="1" x14ac:dyDescent="0.2">
      <c r="A32" s="40"/>
      <c r="B32" s="40"/>
      <c r="C32" s="40"/>
      <c r="D32" s="40"/>
      <c r="E32" s="40"/>
      <c r="F32" s="40"/>
      <c r="G32" s="41"/>
    </row>
    <row r="33" spans="1:7" ht="14.25" customHeight="1" x14ac:dyDescent="0.2">
      <c r="A33" s="40" t="s">
        <v>5</v>
      </c>
      <c r="B33" s="40"/>
      <c r="C33" s="40"/>
      <c r="D33" s="40"/>
      <c r="E33" s="40"/>
      <c r="F33" s="40"/>
      <c r="G33" s="41"/>
    </row>
    <row r="34" spans="1:7" ht="14.25" customHeight="1" x14ac:dyDescent="0.2">
      <c r="A34" s="52" t="s">
        <v>65</v>
      </c>
      <c r="B34" s="40"/>
      <c r="C34" s="57">
        <v>250</v>
      </c>
      <c r="D34" s="57">
        <v>15</v>
      </c>
      <c r="E34" s="61">
        <f>$C$10</f>
        <v>18</v>
      </c>
      <c r="F34" s="57">
        <f>C34+D34*E34</f>
        <v>520</v>
      </c>
      <c r="G34" s="9">
        <f>$B$10*(F34+$D$10)</f>
        <v>11200</v>
      </c>
    </row>
    <row r="35" spans="1:7" ht="14.25" customHeight="1" x14ac:dyDescent="0.2">
      <c r="A35" s="52" t="s">
        <v>66</v>
      </c>
      <c r="B35" s="40"/>
      <c r="C35" s="57">
        <v>650</v>
      </c>
      <c r="D35" s="57">
        <v>31.67</v>
      </c>
      <c r="E35" s="61">
        <f>$C$10</f>
        <v>18</v>
      </c>
      <c r="F35" s="57">
        <f t="shared" ref="F35:F37" si="4">C35+D35*E35</f>
        <v>1220.06</v>
      </c>
      <c r="G35" s="9">
        <f t="shared" ref="G35:G37" si="5">$B$10*(F35+$D$10)</f>
        <v>25201.199999999997</v>
      </c>
    </row>
    <row r="36" spans="1:7" ht="14.25" customHeight="1" x14ac:dyDescent="0.2">
      <c r="A36" s="52" t="s">
        <v>10</v>
      </c>
      <c r="B36" s="41"/>
      <c r="C36" s="57">
        <v>391</v>
      </c>
      <c r="D36" s="57">
        <v>23.74</v>
      </c>
      <c r="E36" s="61">
        <f>$C$10</f>
        <v>18</v>
      </c>
      <c r="F36" s="62">
        <f t="shared" si="4"/>
        <v>818.31999999999994</v>
      </c>
      <c r="G36" s="10">
        <f t="shared" si="5"/>
        <v>17166.399999999998</v>
      </c>
    </row>
    <row r="37" spans="1:7" ht="14.25" customHeight="1" x14ac:dyDescent="0.2">
      <c r="A37" s="71" t="s">
        <v>37</v>
      </c>
      <c r="B37" s="41"/>
      <c r="C37" s="57">
        <f>DatenKryo!C25</f>
        <v>420</v>
      </c>
      <c r="D37" s="57">
        <f>DatenKryo!D25</f>
        <v>22</v>
      </c>
      <c r="E37" s="61">
        <f>$C$10</f>
        <v>18</v>
      </c>
      <c r="F37" s="62">
        <f t="shared" si="4"/>
        <v>816</v>
      </c>
      <c r="G37" s="11">
        <f t="shared" si="5"/>
        <v>17120</v>
      </c>
    </row>
    <row r="38" spans="1:7" ht="14.25" customHeight="1" thickBot="1" x14ac:dyDescent="0.25">
      <c r="A38" s="59"/>
      <c r="B38" s="59"/>
      <c r="C38" s="59"/>
      <c r="D38" s="59"/>
      <c r="E38" s="59"/>
      <c r="F38" s="59"/>
      <c r="G38" s="59"/>
    </row>
    <row r="39" spans="1:7" ht="14.25" customHeight="1" thickTop="1" x14ac:dyDescent="0.2"/>
    <row r="40" spans="1:7" ht="14.25" customHeight="1" x14ac:dyDescent="0.2"/>
  </sheetData>
  <sheetProtection password="9897" sheet="1" objects="1" scenarios="1" insertHyperlinks="0"/>
  <dataValidations count="1">
    <dataValidation type="list" allowBlank="1" showInputMessage="1" showErrorMessage="1" sqref="J32">
      <formula1>"K3:k11"</formula1>
    </dataValidation>
  </dataValidations>
  <hyperlinks>
    <hyperlink ref="B1" location="Info!A1" display="Information"/>
    <hyperlink ref="C1" location="DatenKryo!A1" display="Dateneingabe"/>
    <hyperlink ref="D1" location="RisikoKryo!A1" display="Risikoanalyse"/>
  </hyperlinks>
  <printOptions horizontalCentered="1"/>
  <pageMargins left="0.70866141732283472" right="0.70866141732283472" top="0.78740157480314965" bottom="0.59055118110236227" header="0.31496062992125984" footer="0.31496062992125984"/>
  <pageSetup paperSize="9" orientation="landscape" r:id="rId1"/>
  <headerFooter>
    <oddFooter>&amp;L&amp;"Arial,Standard"&amp;9In Beauftragung durch den
Bundesverband Reproduktionsmedizinischer Zentren e.V. (BRZ), Saarbrücken&amp;R&amp;"Arial,Standard"&amp;9(C) 2018 Dr. Eckhard Gerloff, Ettlingen
Datum: &amp;D</odd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5</vt:i4>
      </vt:variant>
    </vt:vector>
  </HeadingPairs>
  <TitlesOfParts>
    <vt:vector size="8" baseType="lpstr">
      <vt:lpstr>Info</vt:lpstr>
      <vt:lpstr>DatenKryo</vt:lpstr>
      <vt:lpstr>RisikoKryo</vt:lpstr>
      <vt:lpstr>DatenKryo!Druckbereich</vt:lpstr>
      <vt:lpstr>RisikoKryo!Druckbereich</vt:lpstr>
      <vt:lpstr>Frage</vt:lpstr>
      <vt:lpstr>DatenKryo!Lagerdauer</vt:lpstr>
      <vt:lpstr>Lagerdauer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Eckhard Gerloff</dc:creator>
  <cp:lastModifiedBy>Eckhard Gerloff</cp:lastModifiedBy>
  <cp:lastPrinted>2018-05-03T14:56:29Z</cp:lastPrinted>
  <dcterms:created xsi:type="dcterms:W3CDTF">2018-04-24T14:23:28Z</dcterms:created>
  <dcterms:modified xsi:type="dcterms:W3CDTF">2018-05-23T10:33:47Z</dcterms:modified>
</cp:coreProperties>
</file>